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3887\AppData\Local\Microsoft\Windows\INetCache\Content.Outlook\XXWO1Y6E\"/>
    </mc:Choice>
  </mc:AlternateContent>
  <xr:revisionPtr revIDLastSave="0" documentId="13_ncr:1_{43E08629-DA84-4787-A85B-7490E4F952D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celta" sheetId="1" r:id="rId1"/>
    <sheet name="sedi" sheetId="2" state="hidden" r:id="rId2"/>
    <sheet name="opzioni" sheetId="3" state="hidden" r:id="rId3"/>
    <sheet name="Foglio1" sheetId="4" state="hidden" r:id="rId4"/>
  </sheets>
  <definedNames>
    <definedName name="_xlnm._FilterDatabase" localSheetId="1" hidden="1">sedi!$A$1:$Q$9</definedName>
    <definedName name="_xlnm.Print_Area" localSheetId="0">scelta!$A$1:$F$105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4" i="2" l="1"/>
  <c r="P64" i="2"/>
  <c r="Q64" i="2" s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7" i="1"/>
  <c r="D64" i="2" l="1"/>
  <c r="E15" i="1"/>
  <c r="O3" i="2" l="1"/>
  <c r="P3" i="2"/>
  <c r="D3" i="2" s="1"/>
  <c r="O4" i="2"/>
  <c r="P4" i="2"/>
  <c r="O5" i="2"/>
  <c r="P5" i="2"/>
  <c r="D5" i="2" s="1"/>
  <c r="O6" i="2"/>
  <c r="P6" i="2"/>
  <c r="D6" i="2" s="1"/>
  <c r="O7" i="2"/>
  <c r="P7" i="2"/>
  <c r="D7" i="2" s="1"/>
  <c r="O8" i="2"/>
  <c r="P8" i="2"/>
  <c r="O9" i="2"/>
  <c r="P9" i="2"/>
  <c r="D9" i="2" s="1"/>
  <c r="O10" i="2"/>
  <c r="P10" i="2"/>
  <c r="D10" i="2" s="1"/>
  <c r="O11" i="2"/>
  <c r="P11" i="2"/>
  <c r="D11" i="2" s="1"/>
  <c r="O12" i="2"/>
  <c r="P12" i="2"/>
  <c r="O13" i="2"/>
  <c r="P13" i="2"/>
  <c r="D13" i="2" s="1"/>
  <c r="O14" i="2"/>
  <c r="P14" i="2"/>
  <c r="D14" i="2" s="1"/>
  <c r="O15" i="2"/>
  <c r="P15" i="2"/>
  <c r="D15" i="2" s="1"/>
  <c r="O16" i="2"/>
  <c r="P16" i="2"/>
  <c r="D16" i="2" s="1"/>
  <c r="O17" i="2"/>
  <c r="P17" i="2"/>
  <c r="D17" i="2" s="1"/>
  <c r="O18" i="2"/>
  <c r="P18" i="2"/>
  <c r="D18" i="2" s="1"/>
  <c r="O19" i="2"/>
  <c r="P19" i="2"/>
  <c r="D19" i="2" s="1"/>
  <c r="O20" i="2"/>
  <c r="P20" i="2"/>
  <c r="O21" i="2"/>
  <c r="P21" i="2"/>
  <c r="D21" i="2" s="1"/>
  <c r="O22" i="2"/>
  <c r="P22" i="2"/>
  <c r="D22" i="2" s="1"/>
  <c r="O23" i="2"/>
  <c r="P23" i="2"/>
  <c r="D23" i="2" s="1"/>
  <c r="O24" i="2"/>
  <c r="P24" i="2"/>
  <c r="O25" i="2"/>
  <c r="P25" i="2"/>
  <c r="D25" i="2" s="1"/>
  <c r="O26" i="2"/>
  <c r="P26" i="2"/>
  <c r="D26" i="2" s="1"/>
  <c r="O27" i="2"/>
  <c r="P27" i="2"/>
  <c r="D27" i="2" s="1"/>
  <c r="O28" i="2"/>
  <c r="P28" i="2"/>
  <c r="O29" i="2"/>
  <c r="P29" i="2"/>
  <c r="D29" i="2" s="1"/>
  <c r="O30" i="2"/>
  <c r="P30" i="2"/>
  <c r="D30" i="2" s="1"/>
  <c r="O31" i="2"/>
  <c r="P31" i="2"/>
  <c r="D31" i="2" s="1"/>
  <c r="O32" i="2"/>
  <c r="P32" i="2"/>
  <c r="D32" i="2" s="1"/>
  <c r="O33" i="2"/>
  <c r="P33" i="2"/>
  <c r="D33" i="2" s="1"/>
  <c r="O34" i="2"/>
  <c r="P34" i="2"/>
  <c r="D34" i="2" s="1"/>
  <c r="O35" i="2"/>
  <c r="P35" i="2"/>
  <c r="D35" i="2" s="1"/>
  <c r="O36" i="2"/>
  <c r="P36" i="2"/>
  <c r="O37" i="2"/>
  <c r="P37" i="2"/>
  <c r="D37" i="2" s="1"/>
  <c r="O38" i="2"/>
  <c r="P38" i="2"/>
  <c r="D38" i="2" s="1"/>
  <c r="O39" i="2"/>
  <c r="P39" i="2"/>
  <c r="D39" i="2" s="1"/>
  <c r="O40" i="2"/>
  <c r="P40" i="2"/>
  <c r="O41" i="2"/>
  <c r="P41" i="2"/>
  <c r="D41" i="2" s="1"/>
  <c r="O42" i="2"/>
  <c r="P42" i="2"/>
  <c r="D42" i="2" s="1"/>
  <c r="O43" i="2"/>
  <c r="P43" i="2"/>
  <c r="D43" i="2" s="1"/>
  <c r="O44" i="2"/>
  <c r="P44" i="2"/>
  <c r="O45" i="2"/>
  <c r="P45" i="2"/>
  <c r="D45" i="2" s="1"/>
  <c r="O46" i="2"/>
  <c r="P46" i="2"/>
  <c r="D46" i="2" s="1"/>
  <c r="O47" i="2"/>
  <c r="P47" i="2"/>
  <c r="D47" i="2" s="1"/>
  <c r="O48" i="2"/>
  <c r="P48" i="2"/>
  <c r="D48" i="2" s="1"/>
  <c r="O49" i="2"/>
  <c r="P49" i="2"/>
  <c r="D49" i="2" s="1"/>
  <c r="O50" i="2"/>
  <c r="P50" i="2"/>
  <c r="D50" i="2" s="1"/>
  <c r="O51" i="2"/>
  <c r="P51" i="2"/>
  <c r="O52" i="2"/>
  <c r="P52" i="2"/>
  <c r="O53" i="2"/>
  <c r="P53" i="2"/>
  <c r="D53" i="2" s="1"/>
  <c r="O54" i="2"/>
  <c r="Q54" i="2" s="1"/>
  <c r="P54" i="2"/>
  <c r="D54" i="2" s="1"/>
  <c r="O55" i="2"/>
  <c r="P55" i="2"/>
  <c r="D55" i="2" s="1"/>
  <c r="O56" i="2"/>
  <c r="P56" i="2"/>
  <c r="O57" i="2"/>
  <c r="P57" i="2"/>
  <c r="D57" i="2" s="1"/>
  <c r="O58" i="2"/>
  <c r="Q58" i="2" s="1"/>
  <c r="P58" i="2"/>
  <c r="D58" i="2" s="1"/>
  <c r="O59" i="2"/>
  <c r="P59" i="2"/>
  <c r="O60" i="2"/>
  <c r="P60" i="2"/>
  <c r="O61" i="2"/>
  <c r="P61" i="2"/>
  <c r="O62" i="2"/>
  <c r="P62" i="2"/>
  <c r="D62" i="2" s="1"/>
  <c r="O63" i="2"/>
  <c r="P63" i="2"/>
  <c r="D63" i="2" s="1"/>
  <c r="P2" i="2"/>
  <c r="D2" i="2" s="1"/>
  <c r="O2" i="2"/>
  <c r="C7" i="1"/>
  <c r="Q61" i="2" l="1"/>
  <c r="D61" i="2"/>
  <c r="Q49" i="2"/>
  <c r="Q60" i="2"/>
  <c r="D60" i="2"/>
  <c r="Q56" i="2"/>
  <c r="D56" i="2"/>
  <c r="Q52" i="2"/>
  <c r="D52" i="2"/>
  <c r="Q44" i="2"/>
  <c r="D44" i="2"/>
  <c r="Q40" i="2"/>
  <c r="D40" i="2"/>
  <c r="Q36" i="2"/>
  <c r="D36" i="2"/>
  <c r="Q28" i="2"/>
  <c r="D28" i="2"/>
  <c r="Q24" i="2"/>
  <c r="D24" i="2"/>
  <c r="Q20" i="2"/>
  <c r="D20" i="2"/>
  <c r="Q12" i="2"/>
  <c r="D12" i="2"/>
  <c r="Q8" i="2"/>
  <c r="D8" i="2"/>
  <c r="Q4" i="2"/>
  <c r="D4" i="2"/>
  <c r="Q59" i="2"/>
  <c r="D59" i="2"/>
  <c r="Q51" i="2"/>
  <c r="D51" i="2"/>
  <c r="Q26" i="2"/>
  <c r="Q22" i="2"/>
  <c r="Q10" i="2"/>
  <c r="Q6" i="2"/>
  <c r="Q34" i="2"/>
  <c r="Q48" i="2"/>
  <c r="Q17" i="2"/>
  <c r="Q13" i="2"/>
  <c r="Q62" i="2"/>
  <c r="Q46" i="2"/>
  <c r="Q31" i="2"/>
  <c r="Q27" i="2"/>
  <c r="Q11" i="2"/>
  <c r="Q3" i="2"/>
  <c r="Q18" i="2"/>
  <c r="Q42" i="2"/>
  <c r="Q38" i="2"/>
  <c r="Q19" i="2"/>
  <c r="Q16" i="2"/>
  <c r="Q45" i="2"/>
  <c r="Q30" i="2"/>
  <c r="Q33" i="2"/>
  <c r="Q50" i="2"/>
  <c r="Q29" i="2"/>
  <c r="Q14" i="2"/>
  <c r="Q43" i="2"/>
  <c r="Q39" i="2"/>
  <c r="Q35" i="2"/>
  <c r="Q32" i="2"/>
  <c r="Q63" i="2"/>
  <c r="Q53" i="2"/>
  <c r="Q47" i="2"/>
  <c r="Q37" i="2"/>
  <c r="Q21" i="2"/>
  <c r="Q15" i="2"/>
  <c r="Q5" i="2"/>
  <c r="Q55" i="2"/>
  <c r="Q23" i="2"/>
  <c r="Q7" i="2"/>
  <c r="Q57" i="2"/>
  <c r="Q41" i="2"/>
  <c r="Q25" i="2"/>
  <c r="Q9" i="2"/>
  <c r="Q2" i="2"/>
  <c r="D64" i="1" l="1"/>
  <c r="D57" i="1"/>
  <c r="C20" i="1"/>
  <c r="D37" i="1"/>
  <c r="D28" i="1"/>
  <c r="D39" i="1"/>
  <c r="C17" i="1"/>
  <c r="C46" i="1"/>
  <c r="D72" i="1"/>
  <c r="D32" i="1"/>
  <c r="D61" i="1"/>
  <c r="D29" i="1"/>
  <c r="D58" i="1"/>
  <c r="D26" i="1"/>
  <c r="C58" i="1"/>
  <c r="D31" i="1"/>
  <c r="C55" i="1"/>
  <c r="D20" i="1"/>
  <c r="D49" i="1"/>
  <c r="D17" i="1"/>
  <c r="D46" i="1"/>
  <c r="C30" i="1"/>
  <c r="D19" i="1"/>
  <c r="D34" i="1"/>
  <c r="C35" i="1"/>
  <c r="C29" i="1"/>
  <c r="C49" i="1"/>
  <c r="D43" i="1"/>
  <c r="C67" i="1"/>
  <c r="C27" i="1"/>
  <c r="C56" i="1"/>
  <c r="C24" i="1"/>
  <c r="C53" i="1"/>
  <c r="C21" i="1"/>
  <c r="C63" i="1"/>
  <c r="C26" i="1"/>
  <c r="D52" i="1"/>
  <c r="C77" i="1"/>
  <c r="C44" i="1"/>
  <c r="C73" i="1"/>
  <c r="C41" i="1"/>
  <c r="C70" i="1"/>
  <c r="C62" i="1"/>
  <c r="C47" i="1"/>
  <c r="C64" i="1"/>
  <c r="D60" i="1"/>
  <c r="C38" i="1"/>
  <c r="C59" i="1"/>
  <c r="D24" i="1"/>
  <c r="D53" i="1"/>
  <c r="D21" i="1"/>
  <c r="D50" i="1"/>
  <c r="D18" i="1"/>
  <c r="D71" i="1"/>
  <c r="D23" i="1"/>
  <c r="D44" i="1"/>
  <c r="D73" i="1"/>
  <c r="D41" i="1"/>
  <c r="D70" i="1"/>
  <c r="D38" i="1"/>
  <c r="C54" i="1"/>
  <c r="D69" i="1"/>
  <c r="D68" i="1"/>
  <c r="D51" i="1"/>
  <c r="C61" i="1"/>
  <c r="C52" i="1"/>
  <c r="C15" i="1"/>
  <c r="D35" i="1"/>
  <c r="C51" i="1"/>
  <c r="C19" i="1"/>
  <c r="C48" i="1"/>
  <c r="C16" i="1"/>
  <c r="C45" i="1"/>
  <c r="C34" i="1"/>
  <c r="D63" i="1"/>
  <c r="C18" i="1"/>
  <c r="C39" i="1"/>
  <c r="C68" i="1"/>
  <c r="C36" i="1"/>
  <c r="C65" i="1"/>
  <c r="C33" i="1"/>
  <c r="D56" i="1"/>
  <c r="D40" i="1"/>
  <c r="C42" i="1"/>
  <c r="C75" i="1"/>
  <c r="C32" i="1"/>
  <c r="C23" i="1"/>
  <c r="D15" i="1"/>
  <c r="D27" i="1"/>
  <c r="D48" i="1"/>
  <c r="D16" i="1"/>
  <c r="D45" i="1"/>
  <c r="D74" i="1"/>
  <c r="D42" i="1"/>
  <c r="C66" i="1"/>
  <c r="C50" i="1"/>
  <c r="D77" i="1"/>
  <c r="D36" i="1"/>
  <c r="D65" i="1"/>
  <c r="D33" i="1"/>
  <c r="D62" i="1"/>
  <c r="D30" i="1"/>
  <c r="D75" i="1"/>
  <c r="D66" i="1"/>
  <c r="C74" i="1"/>
  <c r="D67" i="1"/>
  <c r="C22" i="1"/>
  <c r="C43" i="1"/>
  <c r="C72" i="1"/>
  <c r="C40" i="1"/>
  <c r="C69" i="1"/>
  <c r="C37" i="1"/>
  <c r="D55" i="1"/>
  <c r="D47" i="1"/>
  <c r="C71" i="1"/>
  <c r="C31" i="1"/>
  <c r="C60" i="1"/>
  <c r="C28" i="1"/>
  <c r="C57" i="1"/>
  <c r="C25" i="1"/>
  <c r="D59" i="1"/>
  <c r="D25" i="1"/>
  <c r="D54" i="1"/>
  <c r="D22" i="1"/>
  <c r="B7" i="1"/>
  <c r="B10" i="1"/>
  <c r="C6" i="1"/>
  <c r="B6" i="1"/>
  <c r="D12" i="1" l="1"/>
  <c r="C12" i="1"/>
</calcChain>
</file>

<file path=xl/sharedStrings.xml><?xml version="1.0" encoding="utf-8"?>
<sst xmlns="http://schemas.openxmlformats.org/spreadsheetml/2006/main" count="526" uniqueCount="168">
  <si>
    <t>MESSAGGI</t>
  </si>
  <si>
    <t xml:space="preserve">NOME </t>
  </si>
  <si>
    <t>COGNOME</t>
  </si>
  <si>
    <t>DATA DI NASCITA</t>
  </si>
  <si>
    <t>All'Ambito Territoriale di Nuoro</t>
  </si>
  <si>
    <t>ORDINE DI PREFENZA</t>
  </si>
  <si>
    <t>l'ordine di preferenza delle sedi disponibili è quello riportato nella tabella sopra</t>
  </si>
  <si>
    <t>SCELTA LEGGE 104</t>
  </si>
  <si>
    <t>Disabilità personale di cui all'art. 21</t>
  </si>
  <si>
    <t>NESSUNA SCELTA</t>
  </si>
  <si>
    <t>Disabilità personale di cui al comma 6 dell'art. 33</t>
  </si>
  <si>
    <t>Madre/padre ovvero fratello/sorella (in caso di decesso di entrambi i genitori o totale inabilità degli stessi da documentare) di disabile in situazione di gravità di cui ai commi 5-7 dell'art. 33</t>
  </si>
  <si>
    <t>Figlio/figlia ovvero coniuge di disabile in situazione di gravità di cui ai commi 5-7 dell'art. 33</t>
  </si>
  <si>
    <t>CONSENSO AL TRATTAMENTO DEI DATI PERSONALI</t>
  </si>
  <si>
    <t>Il sottoscritto dichiara di prestare il proprio consenso al trattamento dei dati personali necessari all'espletamento della procedura amministrativa di cui alla presente domanda, secondo le modalità, le garanzie e i termini di cui agli articoli 6 e 13 del Regolamento UE 2016/679 (GDPR) e del D.Lgs 196/03 (Codice in materia di protezione dei dati personali)</t>
  </si>
  <si>
    <t>COMUNE</t>
  </si>
  <si>
    <t>SI</t>
  </si>
  <si>
    <t>NO</t>
  </si>
  <si>
    <t>CDC</t>
  </si>
  <si>
    <t>DESCRIZIONE</t>
  </si>
  <si>
    <t>EMAIL</t>
  </si>
  <si>
    <t>COMPOSIZIONE COI - COE</t>
  </si>
  <si>
    <t>NUIC86500X</t>
  </si>
  <si>
    <t>NUIC835004</t>
  </si>
  <si>
    <t>NUIC83200L</t>
  </si>
  <si>
    <t>NUIC86000R</t>
  </si>
  <si>
    <t>NUIC82900R</t>
  </si>
  <si>
    <t>NUIC87900T</t>
  </si>
  <si>
    <t>NUIC84100B</t>
  </si>
  <si>
    <t>ORGANICO</t>
  </si>
  <si>
    <t>POSTO IN ORGANICO</t>
  </si>
  <si>
    <t>TIT</t>
  </si>
  <si>
    <t>COMPL</t>
  </si>
  <si>
    <t>NUIC86200C</t>
  </si>
  <si>
    <t>NUIC871007</t>
  </si>
  <si>
    <t>NUIC880002</t>
  </si>
  <si>
    <t>NUIC830001</t>
  </si>
  <si>
    <t>NUIC87300V</t>
  </si>
  <si>
    <t>NUIC82300T</t>
  </si>
  <si>
    <t>NUIC827005</t>
  </si>
  <si>
    <t>NUIC849002</t>
  </si>
  <si>
    <t>SPEZZONE</t>
  </si>
  <si>
    <t>NUIC878002</t>
  </si>
  <si>
    <t>NUIS01600V</t>
  </si>
  <si>
    <t>NUPM03000G</t>
  </si>
  <si>
    <t>NUIS01800E</t>
  </si>
  <si>
    <t>NUIS01200G</t>
  </si>
  <si>
    <t>NUIS006008</t>
  </si>
  <si>
    <t>NUIS014007</t>
  </si>
  <si>
    <t>NUTD010005</t>
  </si>
  <si>
    <t>NUTD10000B</t>
  </si>
  <si>
    <t>NUIS007004</t>
  </si>
  <si>
    <t>NUIC87000B</t>
  </si>
  <si>
    <t>Codice</t>
  </si>
  <si>
    <t>Denominazione Scuola</t>
  </si>
  <si>
    <t>Descrizione Comune</t>
  </si>
  <si>
    <t>NUIC821006</t>
  </si>
  <si>
    <t>GAVOI</t>
  </si>
  <si>
    <t>ORANI</t>
  </si>
  <si>
    <t>NUIC82400N</t>
  </si>
  <si>
    <t>BOLOTANA - "B. R. MOTZO"</t>
  </si>
  <si>
    <t>BOLOTANA</t>
  </si>
  <si>
    <t>OROTELLI</t>
  </si>
  <si>
    <t>ORGOSOLO</t>
  </si>
  <si>
    <t>IRGOLI - "SORO DELITALA"</t>
  </si>
  <si>
    <t>IRGOLI</t>
  </si>
  <si>
    <t>ILBONO - "G. DELEDDA"</t>
  </si>
  <si>
    <t>ILBONO</t>
  </si>
  <si>
    <t>DESULO</t>
  </si>
  <si>
    <t>TORPE' - "E. D'ARBOREA"</t>
  </si>
  <si>
    <t>TORPE'</t>
  </si>
  <si>
    <t>TERTENIA</t>
  </si>
  <si>
    <t>NUIC850006</t>
  </si>
  <si>
    <t>VILLAGRANDE STRISAILI</t>
  </si>
  <si>
    <t>NUIC85400D</t>
  </si>
  <si>
    <t>BITTI</t>
  </si>
  <si>
    <t>JERZU</t>
  </si>
  <si>
    <t>BARI SARDO</t>
  </si>
  <si>
    <t>NUIC863008</t>
  </si>
  <si>
    <t>ISTITUTO COMPRENSIVO BAUNEI</t>
  </si>
  <si>
    <t>BAUNEI</t>
  </si>
  <si>
    <t>NUIC864004</t>
  </si>
  <si>
    <t>LANUSEI</t>
  </si>
  <si>
    <t>ATZARA</t>
  </si>
  <si>
    <t>NUIC86700G</t>
  </si>
  <si>
    <t>MACOMER 2 - "BINNA-DALMASSO"</t>
  </si>
  <si>
    <t>MACOMER</t>
  </si>
  <si>
    <t>NUIC86800B</t>
  </si>
  <si>
    <t>OLIENA</t>
  </si>
  <si>
    <t>NUIC869007</t>
  </si>
  <si>
    <t>TORTOLI' 1 - "MONS. VIRGILIO"</t>
  </si>
  <si>
    <t>TORTOLI'</t>
  </si>
  <si>
    <t>TORTOLI' 2 - "MONTE ATTU"</t>
  </si>
  <si>
    <t>DORGALI - "G.M. GISELLU"</t>
  </si>
  <si>
    <t>DORGALI</t>
  </si>
  <si>
    <t>NUIC872003</t>
  </si>
  <si>
    <t>MACOMER 1 - "GIANNINO CARIA"</t>
  </si>
  <si>
    <t>NUORO 1 - "FERDINANDO PODDA"</t>
  </si>
  <si>
    <t>NUORO</t>
  </si>
  <si>
    <t>NUIC87400P</t>
  </si>
  <si>
    <t>NUORO 2 - "PIETRO BORROTZU"</t>
  </si>
  <si>
    <t>NUIC87500E</t>
  </si>
  <si>
    <t>NUORO 3 - "MARIANGELA MACCIONI"</t>
  </si>
  <si>
    <t>NUIC87600A</t>
  </si>
  <si>
    <t>NUORO 4 - "GRAZIA DELEDDA"</t>
  </si>
  <si>
    <t>NUIC877006</t>
  </si>
  <si>
    <t>OROSEI - "G.A. MUGGIANU"</t>
  </si>
  <si>
    <t>OROSEI</t>
  </si>
  <si>
    <t>SINISCOLA 1</t>
  </si>
  <si>
    <t>SINISCOLA</t>
  </si>
  <si>
    <t>SINISCOLA 2 - "A. BERNARDINI"</t>
  </si>
  <si>
    <t>FONNI</t>
  </si>
  <si>
    <t>NUIS00300R</t>
  </si>
  <si>
    <t>I.S."FRANCESCO CIUSA" NUORO</t>
  </si>
  <si>
    <t>L.SC.-A.BUSINCO-JERZU</t>
  </si>
  <si>
    <t>ISTITUTO D'ISTRUZIONE SUPERIORE I.T.I.</t>
  </si>
  <si>
    <t>ISTIT ISTRUZ SUPER COSTA AZARA</t>
  </si>
  <si>
    <t>SORGONO</t>
  </si>
  <si>
    <t>I.I.S. "A. VOLTA" NUORO</t>
  </si>
  <si>
    <t>L. DA VINCI-LANUSEI</t>
  </si>
  <si>
    <t>I.I.S. SINISCOLA</t>
  </si>
  <si>
    <t>NUIS01900A</t>
  </si>
  <si>
    <t>IIS - "S. SATTA" MACOMER</t>
  </si>
  <si>
    <t>NUMM07000C</t>
  </si>
  <si>
    <t>CPIA NUORO</t>
  </si>
  <si>
    <t>NUPC010006</t>
  </si>
  <si>
    <t>L. CLASS. "GIORGIO ASPRONI" NUORO</t>
  </si>
  <si>
    <t>LICEO SC. UM. E MUSIC. "S. SATTA" NUORO</t>
  </si>
  <si>
    <t>NUPS010009</t>
  </si>
  <si>
    <t>L. SC. "GALILEO GALILEI" MACOMER</t>
  </si>
  <si>
    <t>NUPS090006</t>
  </si>
  <si>
    <t>L. SC. E LING. "E. FERMI" NUORO</t>
  </si>
  <si>
    <t>NURH030008</t>
  </si>
  <si>
    <t>IPSAR - TORTOLI'</t>
  </si>
  <si>
    <t>ITC/1 "G.P. CHIRONI" NUORO</t>
  </si>
  <si>
    <t>NUTD090002</t>
  </si>
  <si>
    <t>ITC/2  "SALVATORE SATTA"   NUORO</t>
  </si>
  <si>
    <t>ITCG "L. OGGIANO" SINISCOLA</t>
  </si>
  <si>
    <t>DENOMINAZIONE</t>
  </si>
  <si>
    <t>INVIATA DA</t>
  </si>
  <si>
    <t>Selezionare una delle voci seguenti, la precedenza sarà riconociuta soltato qualora l'aspirante rientri nel contigente di nomina e nelle condizioni previste dalla Legge 104:</t>
  </si>
  <si>
    <t/>
  </si>
  <si>
    <t>CS</t>
  </si>
  <si>
    <t>COLLABORATORE SCOLASTICO</t>
  </si>
  <si>
    <t>lorena.fadda@istruzione.it</t>
  </si>
  <si>
    <t>La documentazione comprovante il diritto va allegata alla email</t>
  </si>
  <si>
    <t>NUCT704009</t>
  </si>
  <si>
    <t>NUCT700002</t>
  </si>
  <si>
    <t>NUCT70100T</t>
  </si>
  <si>
    <t>CTP MACOMER</t>
  </si>
  <si>
    <t>CTP NUORO</t>
  </si>
  <si>
    <t xml:space="preserve">CTP TORTOLI'         </t>
  </si>
  <si>
    <t>OF 36 ore 30/06/2022</t>
  </si>
  <si>
    <t>OF 12 ore 30/06/2022  (Tempo parziale 12 ore  giorni: venerdì e sabato)</t>
  </si>
  <si>
    <t>OF 12 ore 30/06/2022 (Tempo parziale 12 ore  giorni: venerdì e sabato)</t>
  </si>
  <si>
    <t>OD 36 ore 31/08/2022</t>
  </si>
  <si>
    <t>COD MECCANOGRAFICO</t>
  </si>
  <si>
    <t xml:space="preserve">OF 36 ore 30/06/2022 Residuato da Procedura di cui al DDG 951 del 16/06/2021. Sottoposto a clausola risolutiva </t>
  </si>
  <si>
    <t>GRADUATORIA DI CUI AL D.M. 75 DEL 19 APRILE 2001</t>
  </si>
  <si>
    <t xml:space="preserve">IO SOTTOSCRITTO DICHIARO DI RINUCIARE ALLA NOMINA A TEMPO DETERMINATO </t>
  </si>
  <si>
    <t>Dichiaro che ai fini di una mia evenutale individuazione per un contratto a tempo determinato da DA GRADUATORIA DI CUI AL D.M. 75 DEL 19 APRILE 2001  nel profilo in INTESTAZIONE</t>
  </si>
  <si>
    <t>Sono consapevole che il numero delle convocazioni è superiore ai posti da coprire pertanto può non essermi conferito un contratto a tempo deterimanato</t>
  </si>
  <si>
    <t>VER 02-09-2021 2000</t>
  </si>
  <si>
    <t>CODICE SCUOLA</t>
  </si>
  <si>
    <t>OF 18 ore 30/06/2022 (Tempo parziale 18 ore  giorni: giovedì, venerdì e sabato)</t>
  </si>
  <si>
    <t>NEL CASO IN CUI NON RESIDUI UNA POSTO/SEDE CHE SODDISFI LE PREFERENZE ESPRESSE NELLA TABELLA SOPRA RIPORTATA</t>
  </si>
  <si>
    <t>COMUE/SEDE/TIPO POSTO</t>
  </si>
  <si>
    <t>DOMANDA DI SCELTA SEDI PER CONFERIMENTO CONTRATTO A TEMPO DETERMINATO 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</si>
</sst>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3" borderId="0" xfId="0" applyFill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vertic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1" fillId="2" borderId="0" xfId="1" applyFill="1" applyBorder="1" applyProtection="1"/>
    <xf numFmtId="0" fontId="5" fillId="2" borderId="2" xfId="0" applyFont="1" applyFill="1" applyBorder="1" applyProtection="1"/>
    <xf numFmtId="0" fontId="0" fillId="0" borderId="0" xfId="0"/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0" fillId="0" borderId="0" xfId="0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0" fillId="0" borderId="0" xfId="0" applyBorder="1" applyProtection="1"/>
    <xf numFmtId="0" fontId="0" fillId="0" borderId="1" xfId="0" applyBorder="1" applyAlignment="1" applyProtection="1">
      <alignment wrapText="1"/>
    </xf>
    <xf numFmtId="0" fontId="0" fillId="2" borderId="2" xfId="0" applyFill="1" applyBorder="1" applyProtection="1"/>
    <xf numFmtId="0" fontId="2" fillId="2" borderId="3" xfId="0" applyFon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6" xfId="0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10" xfId="0" applyFill="1" applyBorder="1" applyProtection="1"/>
    <xf numFmtId="0" fontId="0" fillId="0" borderId="1" xfId="0" applyBorder="1"/>
    <xf numFmtId="0" fontId="0" fillId="0" borderId="0" xfId="0" quotePrefix="1"/>
    <xf numFmtId="0" fontId="5" fillId="2" borderId="3" xfId="0" applyFont="1" applyFill="1" applyBorder="1" applyProtection="1"/>
    <xf numFmtId="0" fontId="5" fillId="2" borderId="11" xfId="0" applyFont="1" applyFill="1" applyBorder="1" applyProtection="1"/>
    <xf numFmtId="0" fontId="0" fillId="4" borderId="8" xfId="0" applyFill="1" applyBorder="1" applyProtection="1"/>
    <xf numFmtId="0" fontId="0" fillId="4" borderId="9" xfId="0" applyFill="1" applyBorder="1" applyProtection="1"/>
    <xf numFmtId="0" fontId="0" fillId="4" borderId="10" xfId="0" applyFill="1" applyBorder="1" applyProtection="1"/>
    <xf numFmtId="0" fontId="5" fillId="2" borderId="5" xfId="0" applyFont="1" applyFill="1" applyBorder="1" applyProtection="1"/>
    <xf numFmtId="0" fontId="5" fillId="2" borderId="0" xfId="0" applyFont="1" applyFill="1" applyBorder="1" applyProtection="1"/>
    <xf numFmtId="0" fontId="0" fillId="3" borderId="0" xfId="0" quotePrefix="1" applyFill="1"/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5" borderId="1" xfId="0" applyFont="1" applyFill="1" applyBorder="1" applyAlignment="1" applyProtection="1">
      <protection locked="0"/>
    </xf>
    <xf numFmtId="0" fontId="5" fillId="5" borderId="1" xfId="0" quotePrefix="1" applyFont="1" applyFill="1" applyBorder="1" applyProtection="1">
      <protection locked="0"/>
    </xf>
    <xf numFmtId="0" fontId="8" fillId="6" borderId="1" xfId="0" applyFont="1" applyFill="1" applyBorder="1" applyProtection="1"/>
    <xf numFmtId="0" fontId="8" fillId="0" borderId="7" xfId="0" applyFont="1" applyBorder="1" applyProtection="1"/>
    <xf numFmtId="0" fontId="8" fillId="0" borderId="1" xfId="0" applyFont="1" applyBorder="1" applyProtection="1"/>
    <xf numFmtId="14" fontId="5" fillId="5" borderId="1" xfId="0" quotePrefix="1" applyNumberFormat="1" applyFont="1" applyFill="1" applyBorder="1" applyProtection="1">
      <protection locked="0"/>
    </xf>
    <xf numFmtId="0" fontId="8" fillId="6" borderId="7" xfId="0" applyFont="1" applyFill="1" applyBorder="1" applyAlignment="1" applyProtection="1">
      <alignment wrapText="1"/>
    </xf>
    <xf numFmtId="0" fontId="9" fillId="5" borderId="1" xfId="0" applyFont="1" applyFill="1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4" fillId="0" borderId="0" xfId="0" applyFont="1" applyBorder="1" applyAlignment="1">
      <alignment horizontal="center"/>
    </xf>
    <xf numFmtId="0" fontId="0" fillId="2" borderId="0" xfId="0" applyFill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0" fillId="0" borderId="6" xfId="0" applyBorder="1" applyAlignment="1" applyProtection="1">
      <alignment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horizontal="left" vertical="top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orena.fadda@istruzione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5"/>
  <sheetViews>
    <sheetView tabSelected="1" zoomScaleNormal="100" workbookViewId="0">
      <selection activeCell="B4" sqref="B4"/>
    </sheetView>
  </sheetViews>
  <sheetFormatPr defaultRowHeight="15" x14ac:dyDescent="0.25"/>
  <cols>
    <col min="1" max="1" width="13.140625" style="17" customWidth="1"/>
    <col min="2" max="2" width="150" style="17" customWidth="1"/>
    <col min="3" max="3" width="20.140625" style="17" customWidth="1"/>
    <col min="4" max="4" width="25.5703125" style="17" customWidth="1"/>
    <col min="5" max="5" width="25.7109375" style="17" customWidth="1"/>
    <col min="6" max="6" width="8.5703125" style="17" customWidth="1"/>
    <col min="7" max="16384" width="9.140625" style="17"/>
  </cols>
  <sheetData>
    <row r="1" spans="1:6" ht="23.25" x14ac:dyDescent="0.35">
      <c r="A1" s="22" t="s">
        <v>162</v>
      </c>
      <c r="B1" s="23"/>
      <c r="C1" s="24"/>
      <c r="D1" s="24"/>
      <c r="E1" s="24"/>
      <c r="F1" s="25"/>
    </row>
    <row r="2" spans="1:6" ht="23.25" x14ac:dyDescent="0.35">
      <c r="A2" s="26"/>
      <c r="B2" s="18"/>
      <c r="C2" s="19"/>
      <c r="D2" s="19"/>
      <c r="E2" s="19"/>
      <c r="F2" s="27"/>
    </row>
    <row r="3" spans="1:6" ht="23.25" x14ac:dyDescent="0.35">
      <c r="A3" s="26"/>
      <c r="B3" s="18" t="s">
        <v>4</v>
      </c>
      <c r="C3" s="18"/>
      <c r="D3" s="18"/>
      <c r="E3" s="18"/>
      <c r="F3" s="27"/>
    </row>
    <row r="4" spans="1:6" ht="23.25" x14ac:dyDescent="0.35">
      <c r="A4" s="26"/>
      <c r="B4" s="18" t="s">
        <v>20</v>
      </c>
      <c r="C4" s="12" t="s">
        <v>144</v>
      </c>
      <c r="D4" s="18"/>
      <c r="E4" s="18"/>
      <c r="F4" s="27"/>
    </row>
    <row r="5" spans="1:6" ht="23.25" x14ac:dyDescent="0.35">
      <c r="A5" s="18" t="s">
        <v>167</v>
      </c>
      <c r="B5" s="18"/>
      <c r="C5" s="18"/>
      <c r="D5" s="18"/>
      <c r="E5" s="18"/>
      <c r="F5" s="27"/>
    </row>
    <row r="6" spans="1:6" ht="23.25" x14ac:dyDescent="0.35">
      <c r="A6" s="26"/>
      <c r="B6" s="18" t="str">
        <f>opzioni!D2</f>
        <v/>
      </c>
      <c r="C6" s="18" t="str">
        <f>opzioni!E2</f>
        <v>GRADUATORIA DI CUI AL D.M. 75 DEL 19 APRILE 2001</v>
      </c>
      <c r="D6" s="18"/>
      <c r="E6" s="18"/>
      <c r="F6" s="27"/>
    </row>
    <row r="7" spans="1:6" ht="23.25" x14ac:dyDescent="0.35">
      <c r="A7" s="26"/>
      <c r="B7" s="18" t="str">
        <f>opzioni!D3</f>
        <v>CS</v>
      </c>
      <c r="C7" s="18" t="str">
        <f>opzioni!E3</f>
        <v>COLLABORATORE SCOLASTICO</v>
      </c>
      <c r="D7" s="18"/>
      <c r="E7" s="18"/>
      <c r="F7" s="27"/>
    </row>
    <row r="8" spans="1:6" ht="23.25" x14ac:dyDescent="0.35">
      <c r="A8" s="26"/>
      <c r="B8" s="18"/>
      <c r="C8" s="18"/>
      <c r="D8" s="18"/>
      <c r="E8" s="18"/>
      <c r="F8" s="27"/>
    </row>
    <row r="9" spans="1:6" ht="23.25" x14ac:dyDescent="0.35">
      <c r="A9" s="26"/>
      <c r="B9" s="18"/>
      <c r="C9" s="18"/>
      <c r="D9" s="18"/>
      <c r="E9" s="18"/>
      <c r="F9" s="27"/>
    </row>
    <row r="10" spans="1:6" ht="23.25" x14ac:dyDescent="0.35">
      <c r="A10" s="26"/>
      <c r="B10" s="18" t="str">
        <f>opzioni!D4</f>
        <v/>
      </c>
      <c r="C10" s="18"/>
      <c r="D10" s="18"/>
      <c r="E10" s="18"/>
      <c r="F10" s="27"/>
    </row>
    <row r="11" spans="1:6" ht="18.75" x14ac:dyDescent="0.25">
      <c r="A11" s="58"/>
      <c r="B11" s="59"/>
      <c r="C11" s="59"/>
      <c r="D11" s="59"/>
      <c r="E11" s="59"/>
      <c r="F11" s="60"/>
    </row>
    <row r="12" spans="1:6" ht="23.25" x14ac:dyDescent="0.35">
      <c r="A12" s="18" t="s">
        <v>139</v>
      </c>
      <c r="C12" s="18">
        <f>C103</f>
        <v>0</v>
      </c>
      <c r="D12" s="18">
        <f>C102</f>
        <v>0</v>
      </c>
      <c r="E12" s="18"/>
      <c r="F12" s="27"/>
    </row>
    <row r="13" spans="1:6" x14ac:dyDescent="0.25">
      <c r="A13" s="26"/>
      <c r="B13" s="19"/>
      <c r="C13" s="19"/>
      <c r="D13" s="19"/>
      <c r="E13" s="19"/>
      <c r="F13" s="27"/>
    </row>
    <row r="14" spans="1:6" ht="37.5" x14ac:dyDescent="0.3">
      <c r="A14" s="50" t="s">
        <v>5</v>
      </c>
      <c r="B14" s="46" t="s">
        <v>166</v>
      </c>
      <c r="C14" s="46" t="s">
        <v>163</v>
      </c>
      <c r="D14" s="46" t="s">
        <v>30</v>
      </c>
      <c r="E14" s="46" t="s">
        <v>0</v>
      </c>
      <c r="F14" s="27"/>
    </row>
    <row r="15" spans="1:6" ht="18.75" x14ac:dyDescent="0.3">
      <c r="A15" s="47">
        <v>1</v>
      </c>
      <c r="B15" s="51" t="s">
        <v>166</v>
      </c>
      <c r="C15" s="48" t="e">
        <f>VLOOKUP(B15,sedi!$D$2:$F$64,3,FALSE)</f>
        <v>#N/A</v>
      </c>
      <c r="D15" s="48" t="e">
        <f>VLOOKUP(B15,sedi!$D$2:$F$64,2,FALSE)</f>
        <v>#N/A</v>
      </c>
      <c r="E15" s="48" t="str">
        <f>IFERROR(IF(VLOOKUP(B15,$B$14:$B14,1,FALSE)=sedi!$D$1,"POSTO DA INSERIRE","POSTO GIA' INSERITO"),"")</f>
        <v>POSTO DA INSERIRE</v>
      </c>
      <c r="F15" s="27"/>
    </row>
    <row r="16" spans="1:6" ht="18.75" x14ac:dyDescent="0.3">
      <c r="A16" s="47">
        <v>2</v>
      </c>
      <c r="B16" s="51" t="s">
        <v>166</v>
      </c>
      <c r="C16" s="48" t="e">
        <f>VLOOKUP(B16,sedi!$D$2:$F$64,3,FALSE)</f>
        <v>#N/A</v>
      </c>
      <c r="D16" s="48" t="e">
        <f>VLOOKUP(B16,sedi!$D$2:$F$64,2,FALSE)</f>
        <v>#N/A</v>
      </c>
      <c r="E16" s="48" t="str">
        <f>IFERROR(IF(VLOOKUP(B16,$B$14:$B15,1,FALSE)=sedi!$D$1,"POSTO DA INSERIRE","POSTO GIA' INSERITO"),"")</f>
        <v>POSTO DA INSERIRE</v>
      </c>
      <c r="F16" s="27"/>
    </row>
    <row r="17" spans="1:6" ht="18.75" x14ac:dyDescent="0.3">
      <c r="A17" s="47">
        <v>3</v>
      </c>
      <c r="B17" s="51" t="s">
        <v>166</v>
      </c>
      <c r="C17" s="48" t="e">
        <f>VLOOKUP(B17,sedi!$D$2:$F$64,3,FALSE)</f>
        <v>#N/A</v>
      </c>
      <c r="D17" s="48" t="e">
        <f>VLOOKUP(B17,sedi!$D$2:$F$64,2,FALSE)</f>
        <v>#N/A</v>
      </c>
      <c r="E17" s="48" t="str">
        <f>IFERROR(IF(VLOOKUP(B17,$B$14:$B16,1,FALSE)=sedi!$D$1,"POSTO DA INSERIRE","POSTO GIA' INSERITO"),"")</f>
        <v>POSTO DA INSERIRE</v>
      </c>
      <c r="F17" s="27"/>
    </row>
    <row r="18" spans="1:6" ht="18.75" x14ac:dyDescent="0.3">
      <c r="A18" s="47">
        <v>4</v>
      </c>
      <c r="B18" s="51" t="s">
        <v>166</v>
      </c>
      <c r="C18" s="48" t="e">
        <f>VLOOKUP(B18,sedi!$D$2:$F$64,3,FALSE)</f>
        <v>#N/A</v>
      </c>
      <c r="D18" s="48" t="e">
        <f>VLOOKUP(B18,sedi!$D$2:$F$64,2,FALSE)</f>
        <v>#N/A</v>
      </c>
      <c r="E18" s="48" t="str">
        <f>IFERROR(IF(VLOOKUP(B18,$B$14:$B17,1,FALSE)=sedi!$D$1,"POSTO DA INSERIRE","POSTO GIA' INSERITO"),"")</f>
        <v>POSTO DA INSERIRE</v>
      </c>
      <c r="F18" s="27"/>
    </row>
    <row r="19" spans="1:6" ht="18.75" x14ac:dyDescent="0.3">
      <c r="A19" s="47">
        <v>5</v>
      </c>
      <c r="B19" s="51" t="s">
        <v>166</v>
      </c>
      <c r="C19" s="48" t="e">
        <f>VLOOKUP(B19,sedi!$D$2:$F$64,3,FALSE)</f>
        <v>#N/A</v>
      </c>
      <c r="D19" s="48" t="e">
        <f>VLOOKUP(B19,sedi!$D$2:$F$64,2,FALSE)</f>
        <v>#N/A</v>
      </c>
      <c r="E19" s="48" t="str">
        <f>IFERROR(IF(VLOOKUP(B19,$B$14:$B18,1,FALSE)=sedi!$D$1,"POSTO DA INSERIRE","POSTO GIA' INSERITO"),"")</f>
        <v>POSTO DA INSERIRE</v>
      </c>
      <c r="F19" s="27"/>
    </row>
    <row r="20" spans="1:6" ht="18.75" x14ac:dyDescent="0.3">
      <c r="A20" s="47">
        <v>6</v>
      </c>
      <c r="B20" s="51" t="s">
        <v>166</v>
      </c>
      <c r="C20" s="48" t="e">
        <f>VLOOKUP(B20,sedi!$D$2:$F$64,3,FALSE)</f>
        <v>#N/A</v>
      </c>
      <c r="D20" s="48" t="e">
        <f>VLOOKUP(B20,sedi!$D$2:$F$64,2,FALSE)</f>
        <v>#N/A</v>
      </c>
      <c r="E20" s="48" t="str">
        <f>IFERROR(IF(VLOOKUP(B20,$B$14:$B19,1,FALSE)=sedi!$D$1,"POSTO DA INSERIRE","POSTO GIA' INSERITO"),"")</f>
        <v>POSTO DA INSERIRE</v>
      </c>
      <c r="F20" s="27"/>
    </row>
    <row r="21" spans="1:6" ht="18.75" x14ac:dyDescent="0.3">
      <c r="A21" s="47">
        <v>7</v>
      </c>
      <c r="B21" s="51" t="s">
        <v>166</v>
      </c>
      <c r="C21" s="48" t="e">
        <f>VLOOKUP(B21,sedi!$D$2:$F$64,3,FALSE)</f>
        <v>#N/A</v>
      </c>
      <c r="D21" s="48" t="e">
        <f>VLOOKUP(B21,sedi!$D$2:$F$64,2,FALSE)</f>
        <v>#N/A</v>
      </c>
      <c r="E21" s="48" t="str">
        <f>IFERROR(IF(VLOOKUP(B21,$B$14:$B20,1,FALSE)=sedi!$D$1,"POSTO DA INSERIRE","POSTO GIA' INSERITO"),"")</f>
        <v>POSTO DA INSERIRE</v>
      </c>
      <c r="F21" s="27"/>
    </row>
    <row r="22" spans="1:6" ht="18.75" x14ac:dyDescent="0.3">
      <c r="A22" s="47">
        <v>8</v>
      </c>
      <c r="B22" s="51" t="s">
        <v>166</v>
      </c>
      <c r="C22" s="48" t="e">
        <f>VLOOKUP(B22,sedi!$D$2:$F$64,3,FALSE)</f>
        <v>#N/A</v>
      </c>
      <c r="D22" s="48" t="e">
        <f>VLOOKUP(B22,sedi!$D$2:$F$64,2,FALSE)</f>
        <v>#N/A</v>
      </c>
      <c r="E22" s="48" t="str">
        <f>IFERROR(IF(VLOOKUP(B22,$B$14:$B21,1,FALSE)=sedi!$D$1,"POSTO DA INSERIRE","POSTO GIA' INSERITO"),"")</f>
        <v>POSTO DA INSERIRE</v>
      </c>
      <c r="F22" s="27"/>
    </row>
    <row r="23" spans="1:6" ht="18.75" x14ac:dyDescent="0.3">
      <c r="A23" s="47">
        <v>9</v>
      </c>
      <c r="B23" s="51" t="s">
        <v>166</v>
      </c>
      <c r="C23" s="48" t="e">
        <f>VLOOKUP(B23,sedi!$D$2:$F$64,3,FALSE)</f>
        <v>#N/A</v>
      </c>
      <c r="D23" s="48" t="e">
        <f>VLOOKUP(B23,sedi!$D$2:$F$64,2,FALSE)</f>
        <v>#N/A</v>
      </c>
      <c r="E23" s="48" t="str">
        <f>IFERROR(IF(VLOOKUP(B23,$B$14:$B22,1,FALSE)=sedi!$D$1,"POSTO DA INSERIRE","POSTO GIA' INSERITO"),"")</f>
        <v>POSTO DA INSERIRE</v>
      </c>
      <c r="F23" s="27"/>
    </row>
    <row r="24" spans="1:6" ht="18.75" x14ac:dyDescent="0.3">
      <c r="A24" s="47">
        <v>10</v>
      </c>
      <c r="B24" s="51" t="s">
        <v>166</v>
      </c>
      <c r="C24" s="48" t="e">
        <f>VLOOKUP(B24,sedi!$D$2:$F$64,3,FALSE)</f>
        <v>#N/A</v>
      </c>
      <c r="D24" s="48" t="e">
        <f>VLOOKUP(B24,sedi!$D$2:$F$64,2,FALSE)</f>
        <v>#N/A</v>
      </c>
      <c r="E24" s="48" t="str">
        <f>IFERROR(IF(VLOOKUP(B24,$B$14:$B23,1,FALSE)=sedi!$D$1,"POSTO DA INSERIRE","POSTO GIA' INSERITO"),"")</f>
        <v>POSTO DA INSERIRE</v>
      </c>
      <c r="F24" s="27"/>
    </row>
    <row r="25" spans="1:6" ht="18.75" x14ac:dyDescent="0.3">
      <c r="A25" s="47">
        <v>11</v>
      </c>
      <c r="B25" s="51" t="s">
        <v>166</v>
      </c>
      <c r="C25" s="48" t="e">
        <f>VLOOKUP(B25,sedi!$D$2:$F$64,3,FALSE)</f>
        <v>#N/A</v>
      </c>
      <c r="D25" s="48" t="e">
        <f>VLOOKUP(B25,sedi!$D$2:$F$64,2,FALSE)</f>
        <v>#N/A</v>
      </c>
      <c r="E25" s="48" t="str">
        <f>IFERROR(IF(VLOOKUP(B25,$B$14:$B24,1,FALSE)=sedi!$D$1,"POSTO DA INSERIRE","POSTO GIA' INSERITO"),"")</f>
        <v>POSTO DA INSERIRE</v>
      </c>
      <c r="F25" s="27"/>
    </row>
    <row r="26" spans="1:6" ht="18.75" x14ac:dyDescent="0.3">
      <c r="A26" s="47">
        <v>12</v>
      </c>
      <c r="B26" s="51" t="s">
        <v>166</v>
      </c>
      <c r="C26" s="48" t="e">
        <f>VLOOKUP(B26,sedi!$D$2:$F$64,3,FALSE)</f>
        <v>#N/A</v>
      </c>
      <c r="D26" s="48" t="e">
        <f>VLOOKUP(B26,sedi!$D$2:$F$64,2,FALSE)</f>
        <v>#N/A</v>
      </c>
      <c r="E26" s="48" t="str">
        <f>IFERROR(IF(VLOOKUP(B26,$B$14:$B25,1,FALSE)=sedi!$D$1,"POSTO DA INSERIRE","POSTO GIA' INSERITO"),"")</f>
        <v>POSTO DA INSERIRE</v>
      </c>
      <c r="F26" s="27"/>
    </row>
    <row r="27" spans="1:6" ht="18.75" x14ac:dyDescent="0.3">
      <c r="A27" s="47">
        <v>13</v>
      </c>
      <c r="B27" s="51" t="s">
        <v>166</v>
      </c>
      <c r="C27" s="48" t="e">
        <f>VLOOKUP(B27,sedi!$D$2:$F$64,3,FALSE)</f>
        <v>#N/A</v>
      </c>
      <c r="D27" s="48" t="e">
        <f>VLOOKUP(B27,sedi!$D$2:$F$64,2,FALSE)</f>
        <v>#N/A</v>
      </c>
      <c r="E27" s="48" t="str">
        <f>IFERROR(IF(VLOOKUP(B27,$B$14:$B26,1,FALSE)=sedi!$D$1,"POSTO DA INSERIRE","POSTO GIA' INSERITO"),"")</f>
        <v>POSTO DA INSERIRE</v>
      </c>
      <c r="F27" s="27"/>
    </row>
    <row r="28" spans="1:6" ht="18.75" x14ac:dyDescent="0.3">
      <c r="A28" s="47">
        <v>14</v>
      </c>
      <c r="B28" s="51" t="s">
        <v>166</v>
      </c>
      <c r="C28" s="48" t="e">
        <f>VLOOKUP(B28,sedi!$D$2:$F$64,3,FALSE)</f>
        <v>#N/A</v>
      </c>
      <c r="D28" s="48" t="e">
        <f>VLOOKUP(B28,sedi!$D$2:$F$64,2,FALSE)</f>
        <v>#N/A</v>
      </c>
      <c r="E28" s="48" t="str">
        <f>IFERROR(IF(VLOOKUP(B28,$B$14:$B27,1,FALSE)=sedi!$D$1,"POSTO DA INSERIRE","POSTO GIA' INSERITO"),"")</f>
        <v>POSTO DA INSERIRE</v>
      </c>
      <c r="F28" s="27"/>
    </row>
    <row r="29" spans="1:6" ht="18.75" x14ac:dyDescent="0.3">
      <c r="A29" s="47">
        <v>15</v>
      </c>
      <c r="B29" s="51" t="s">
        <v>166</v>
      </c>
      <c r="C29" s="48" t="e">
        <f>VLOOKUP(B29,sedi!$D$2:$F$64,3,FALSE)</f>
        <v>#N/A</v>
      </c>
      <c r="D29" s="48" t="e">
        <f>VLOOKUP(B29,sedi!$D$2:$F$64,2,FALSE)</f>
        <v>#N/A</v>
      </c>
      <c r="E29" s="48" t="str">
        <f>IFERROR(IF(VLOOKUP(B29,$B$14:$B28,1,FALSE)=sedi!$D$1,"POSTO DA INSERIRE","POSTO GIA' INSERITO"),"")</f>
        <v>POSTO DA INSERIRE</v>
      </c>
      <c r="F29" s="27"/>
    </row>
    <row r="30" spans="1:6" ht="18.75" x14ac:dyDescent="0.3">
      <c r="A30" s="47">
        <v>16</v>
      </c>
      <c r="B30" s="51" t="s">
        <v>166</v>
      </c>
      <c r="C30" s="48" t="e">
        <f>VLOOKUP(B30,sedi!$D$2:$F$64,3,FALSE)</f>
        <v>#N/A</v>
      </c>
      <c r="D30" s="48" t="e">
        <f>VLOOKUP(B30,sedi!$D$2:$F$64,2,FALSE)</f>
        <v>#N/A</v>
      </c>
      <c r="E30" s="48" t="str">
        <f>IFERROR(IF(VLOOKUP(B30,$B$14:$B29,1,FALSE)=sedi!$D$1,"POSTO DA INSERIRE","POSTO GIA' INSERITO"),"")</f>
        <v>POSTO DA INSERIRE</v>
      </c>
      <c r="F30" s="27"/>
    </row>
    <row r="31" spans="1:6" ht="18.75" x14ac:dyDescent="0.3">
      <c r="A31" s="47">
        <v>17</v>
      </c>
      <c r="B31" s="51" t="s">
        <v>166</v>
      </c>
      <c r="C31" s="48" t="e">
        <f>VLOOKUP(B31,sedi!$D$2:$F$64,3,FALSE)</f>
        <v>#N/A</v>
      </c>
      <c r="D31" s="48" t="e">
        <f>VLOOKUP(B31,sedi!$D$2:$F$64,2,FALSE)</f>
        <v>#N/A</v>
      </c>
      <c r="E31" s="48" t="str">
        <f>IFERROR(IF(VLOOKUP(B31,$B$14:$B30,1,FALSE)=sedi!$D$1,"POSTO DA INSERIRE","POSTO GIA' INSERITO"),"")</f>
        <v>POSTO DA INSERIRE</v>
      </c>
      <c r="F31" s="27"/>
    </row>
    <row r="32" spans="1:6" ht="18.75" x14ac:dyDescent="0.3">
      <c r="A32" s="47">
        <v>18</v>
      </c>
      <c r="B32" s="51" t="s">
        <v>166</v>
      </c>
      <c r="C32" s="48" t="e">
        <f>VLOOKUP(B32,sedi!$D$2:$F$64,3,FALSE)</f>
        <v>#N/A</v>
      </c>
      <c r="D32" s="48" t="e">
        <f>VLOOKUP(B32,sedi!$D$2:$F$64,2,FALSE)</f>
        <v>#N/A</v>
      </c>
      <c r="E32" s="48" t="str">
        <f>IFERROR(IF(VLOOKUP(B32,$B$14:$B31,1,FALSE)=sedi!$D$1,"POSTO DA INSERIRE","POSTO GIA' INSERITO"),"")</f>
        <v>POSTO DA INSERIRE</v>
      </c>
      <c r="F32" s="27"/>
    </row>
    <row r="33" spans="1:6" ht="18.75" x14ac:dyDescent="0.3">
      <c r="A33" s="47">
        <v>19</v>
      </c>
      <c r="B33" s="51" t="s">
        <v>166</v>
      </c>
      <c r="C33" s="48" t="e">
        <f>VLOOKUP(B33,sedi!$D$2:$F$64,3,FALSE)</f>
        <v>#N/A</v>
      </c>
      <c r="D33" s="48" t="e">
        <f>VLOOKUP(B33,sedi!$D$2:$F$64,2,FALSE)</f>
        <v>#N/A</v>
      </c>
      <c r="E33" s="48" t="str">
        <f>IFERROR(IF(VLOOKUP(B33,$B$14:$B32,1,FALSE)=sedi!$D$1,"POSTO DA INSERIRE","POSTO GIA' INSERITO"),"")</f>
        <v>POSTO DA INSERIRE</v>
      </c>
      <c r="F33" s="27"/>
    </row>
    <row r="34" spans="1:6" ht="18.75" x14ac:dyDescent="0.3">
      <c r="A34" s="47">
        <v>20</v>
      </c>
      <c r="B34" s="51" t="s">
        <v>166</v>
      </c>
      <c r="C34" s="48" t="e">
        <f>VLOOKUP(B34,sedi!$D$2:$F$64,3,FALSE)</f>
        <v>#N/A</v>
      </c>
      <c r="D34" s="48" t="e">
        <f>VLOOKUP(B34,sedi!$D$2:$F$64,2,FALSE)</f>
        <v>#N/A</v>
      </c>
      <c r="E34" s="48" t="str">
        <f>IFERROR(IF(VLOOKUP(B34,$B$14:$B33,1,FALSE)=sedi!$D$1,"POSTO DA INSERIRE","POSTO GIA' INSERITO"),"")</f>
        <v>POSTO DA INSERIRE</v>
      </c>
      <c r="F34" s="27"/>
    </row>
    <row r="35" spans="1:6" ht="18.75" x14ac:dyDescent="0.3">
      <c r="A35" s="47">
        <v>21</v>
      </c>
      <c r="B35" s="51" t="s">
        <v>166</v>
      </c>
      <c r="C35" s="48" t="e">
        <f>VLOOKUP(B35,sedi!$D$2:$F$64,3,FALSE)</f>
        <v>#N/A</v>
      </c>
      <c r="D35" s="48" t="e">
        <f>VLOOKUP(B35,sedi!$D$2:$F$64,2,FALSE)</f>
        <v>#N/A</v>
      </c>
      <c r="E35" s="48" t="str">
        <f>IFERROR(IF(VLOOKUP(B35,$B$14:$B34,1,FALSE)=sedi!$D$1,"POSTO DA INSERIRE","POSTO GIA' INSERITO"),"")</f>
        <v>POSTO DA INSERIRE</v>
      </c>
      <c r="F35" s="27"/>
    </row>
    <row r="36" spans="1:6" ht="18.75" x14ac:dyDescent="0.3">
      <c r="A36" s="47">
        <v>22</v>
      </c>
      <c r="B36" s="51" t="s">
        <v>166</v>
      </c>
      <c r="C36" s="48" t="e">
        <f>VLOOKUP(B36,sedi!$D$2:$F$64,3,FALSE)</f>
        <v>#N/A</v>
      </c>
      <c r="D36" s="48" t="e">
        <f>VLOOKUP(B36,sedi!$D$2:$F$64,2,FALSE)</f>
        <v>#N/A</v>
      </c>
      <c r="E36" s="48" t="str">
        <f>IFERROR(IF(VLOOKUP(B36,$B$14:$B35,1,FALSE)=sedi!$D$1,"POSTO DA INSERIRE","POSTO GIA' INSERITO"),"")</f>
        <v>POSTO DA INSERIRE</v>
      </c>
      <c r="F36" s="27"/>
    </row>
    <row r="37" spans="1:6" ht="18.75" x14ac:dyDescent="0.3">
      <c r="A37" s="47">
        <v>23</v>
      </c>
      <c r="B37" s="51" t="s">
        <v>166</v>
      </c>
      <c r="C37" s="48" t="e">
        <f>VLOOKUP(B37,sedi!$D$2:$F$64,3,FALSE)</f>
        <v>#N/A</v>
      </c>
      <c r="D37" s="48" t="e">
        <f>VLOOKUP(B37,sedi!$D$2:$F$64,2,FALSE)</f>
        <v>#N/A</v>
      </c>
      <c r="E37" s="48" t="str">
        <f>IFERROR(IF(VLOOKUP(B37,$B$14:$B36,1,FALSE)=sedi!$D$1,"POSTO DA INSERIRE","POSTO GIA' INSERITO"),"")</f>
        <v>POSTO DA INSERIRE</v>
      </c>
      <c r="F37" s="27"/>
    </row>
    <row r="38" spans="1:6" ht="18.75" x14ac:dyDescent="0.3">
      <c r="A38" s="47">
        <v>24</v>
      </c>
      <c r="B38" s="51" t="s">
        <v>166</v>
      </c>
      <c r="C38" s="48" t="e">
        <f>VLOOKUP(B38,sedi!$D$2:$F$64,3,FALSE)</f>
        <v>#N/A</v>
      </c>
      <c r="D38" s="48" t="e">
        <f>VLOOKUP(B38,sedi!$D$2:$F$64,2,FALSE)</f>
        <v>#N/A</v>
      </c>
      <c r="E38" s="48" t="str">
        <f>IFERROR(IF(VLOOKUP(B38,$B$14:$B37,1,FALSE)=sedi!$D$1,"POSTO DA INSERIRE","POSTO GIA' INSERITO"),"")</f>
        <v>POSTO DA INSERIRE</v>
      </c>
      <c r="F38" s="27"/>
    </row>
    <row r="39" spans="1:6" ht="18.75" x14ac:dyDescent="0.3">
      <c r="A39" s="47">
        <v>25</v>
      </c>
      <c r="B39" s="51" t="s">
        <v>166</v>
      </c>
      <c r="C39" s="48" t="e">
        <f>VLOOKUP(B39,sedi!$D$2:$F$64,3,FALSE)</f>
        <v>#N/A</v>
      </c>
      <c r="D39" s="48" t="e">
        <f>VLOOKUP(B39,sedi!$D$2:$F$64,2,FALSE)</f>
        <v>#N/A</v>
      </c>
      <c r="E39" s="48" t="str">
        <f>IFERROR(IF(VLOOKUP(B39,$B$14:$B38,1,FALSE)=sedi!$D$1,"POSTO DA INSERIRE","POSTO GIA' INSERITO"),"")</f>
        <v>POSTO DA INSERIRE</v>
      </c>
      <c r="F39" s="27"/>
    </row>
    <row r="40" spans="1:6" ht="18.75" x14ac:dyDescent="0.3">
      <c r="A40" s="47">
        <v>26</v>
      </c>
      <c r="B40" s="51" t="s">
        <v>166</v>
      </c>
      <c r="C40" s="48" t="e">
        <f>VLOOKUP(B40,sedi!$D$2:$F$64,3,FALSE)</f>
        <v>#N/A</v>
      </c>
      <c r="D40" s="48" t="e">
        <f>VLOOKUP(B40,sedi!$D$2:$F$64,2,FALSE)</f>
        <v>#N/A</v>
      </c>
      <c r="E40" s="48" t="str">
        <f>IFERROR(IF(VLOOKUP(B40,$B$14:$B39,1,FALSE)=sedi!$D$1,"POSTO DA INSERIRE","POSTO GIA' INSERITO"),"")</f>
        <v>POSTO DA INSERIRE</v>
      </c>
      <c r="F40" s="27"/>
    </row>
    <row r="41" spans="1:6" ht="18.75" x14ac:dyDescent="0.3">
      <c r="A41" s="47">
        <v>27</v>
      </c>
      <c r="B41" s="51" t="s">
        <v>166</v>
      </c>
      <c r="C41" s="48" t="e">
        <f>VLOOKUP(B41,sedi!$D$2:$F$64,3,FALSE)</f>
        <v>#N/A</v>
      </c>
      <c r="D41" s="48" t="e">
        <f>VLOOKUP(B41,sedi!$D$2:$F$64,2,FALSE)</f>
        <v>#N/A</v>
      </c>
      <c r="E41" s="48" t="str">
        <f>IFERROR(IF(VLOOKUP(B41,$B$14:$B40,1,FALSE)=sedi!$D$1,"POSTO DA INSERIRE","POSTO GIA' INSERITO"),"")</f>
        <v>POSTO DA INSERIRE</v>
      </c>
      <c r="F41" s="27"/>
    </row>
    <row r="42" spans="1:6" ht="18.75" x14ac:dyDescent="0.3">
      <c r="A42" s="47">
        <v>28</v>
      </c>
      <c r="B42" s="51" t="s">
        <v>166</v>
      </c>
      <c r="C42" s="48" t="e">
        <f>VLOOKUP(B42,sedi!$D$2:$F$64,3,FALSE)</f>
        <v>#N/A</v>
      </c>
      <c r="D42" s="48" t="e">
        <f>VLOOKUP(B42,sedi!$D$2:$F$64,2,FALSE)</f>
        <v>#N/A</v>
      </c>
      <c r="E42" s="48" t="str">
        <f>IFERROR(IF(VLOOKUP(B42,$B$14:$B41,1,FALSE)=sedi!$D$1,"POSTO DA INSERIRE","POSTO GIA' INSERITO"),"")</f>
        <v>POSTO DA INSERIRE</v>
      </c>
      <c r="F42" s="27"/>
    </row>
    <row r="43" spans="1:6" ht="18.75" x14ac:dyDescent="0.3">
      <c r="A43" s="47">
        <v>29</v>
      </c>
      <c r="B43" s="51" t="s">
        <v>166</v>
      </c>
      <c r="C43" s="48" t="e">
        <f>VLOOKUP(B43,sedi!$D$2:$F$64,3,FALSE)</f>
        <v>#N/A</v>
      </c>
      <c r="D43" s="48" t="e">
        <f>VLOOKUP(B43,sedi!$D$2:$F$64,2,FALSE)</f>
        <v>#N/A</v>
      </c>
      <c r="E43" s="48" t="str">
        <f>IFERROR(IF(VLOOKUP(B43,$B$14:$B42,1,FALSE)=sedi!$D$1,"POSTO DA INSERIRE","POSTO GIA' INSERITO"),"")</f>
        <v>POSTO DA INSERIRE</v>
      </c>
      <c r="F43" s="27"/>
    </row>
    <row r="44" spans="1:6" ht="18.75" x14ac:dyDescent="0.3">
      <c r="A44" s="47">
        <v>30</v>
      </c>
      <c r="B44" s="51" t="s">
        <v>166</v>
      </c>
      <c r="C44" s="48" t="e">
        <f>VLOOKUP(B44,sedi!$D$2:$F$64,3,FALSE)</f>
        <v>#N/A</v>
      </c>
      <c r="D44" s="48" t="e">
        <f>VLOOKUP(B44,sedi!$D$2:$F$64,2,FALSE)</f>
        <v>#N/A</v>
      </c>
      <c r="E44" s="48" t="str">
        <f>IFERROR(IF(VLOOKUP(B44,$B$14:$B43,1,FALSE)=sedi!$D$1,"POSTO DA INSERIRE","POSTO GIA' INSERITO"),"")</f>
        <v>POSTO DA INSERIRE</v>
      </c>
      <c r="F44" s="27"/>
    </row>
    <row r="45" spans="1:6" ht="18.75" x14ac:dyDescent="0.3">
      <c r="A45" s="47">
        <v>31</v>
      </c>
      <c r="B45" s="51" t="s">
        <v>166</v>
      </c>
      <c r="C45" s="48" t="e">
        <f>VLOOKUP(B45,sedi!$D$2:$F$64,3,FALSE)</f>
        <v>#N/A</v>
      </c>
      <c r="D45" s="48" t="e">
        <f>VLOOKUP(B45,sedi!$D$2:$F$64,2,FALSE)</f>
        <v>#N/A</v>
      </c>
      <c r="E45" s="48" t="str">
        <f>IFERROR(IF(VLOOKUP(B45,$B$14:$B44,1,FALSE)=sedi!$D$1,"POSTO DA INSERIRE","POSTO GIA' INSERITO"),"")</f>
        <v>POSTO DA INSERIRE</v>
      </c>
      <c r="F45" s="27"/>
    </row>
    <row r="46" spans="1:6" ht="18.75" x14ac:dyDescent="0.3">
      <c r="A46" s="47">
        <v>32</v>
      </c>
      <c r="B46" s="51" t="s">
        <v>166</v>
      </c>
      <c r="C46" s="48" t="e">
        <f>VLOOKUP(B46,sedi!$D$2:$F$64,3,FALSE)</f>
        <v>#N/A</v>
      </c>
      <c r="D46" s="48" t="e">
        <f>VLOOKUP(B46,sedi!$D$2:$F$64,2,FALSE)</f>
        <v>#N/A</v>
      </c>
      <c r="E46" s="48" t="str">
        <f>IFERROR(IF(VLOOKUP(B46,$B$14:$B45,1,FALSE)=sedi!$D$1,"POSTO DA INSERIRE","POSTO GIA' INSERITO"),"")</f>
        <v>POSTO DA INSERIRE</v>
      </c>
      <c r="F46" s="27"/>
    </row>
    <row r="47" spans="1:6" ht="18.75" x14ac:dyDescent="0.3">
      <c r="A47" s="47">
        <v>33</v>
      </c>
      <c r="B47" s="51" t="s">
        <v>166</v>
      </c>
      <c r="C47" s="48" t="e">
        <f>VLOOKUP(B47,sedi!$D$2:$F$64,3,FALSE)</f>
        <v>#N/A</v>
      </c>
      <c r="D47" s="48" t="e">
        <f>VLOOKUP(B47,sedi!$D$2:$F$64,2,FALSE)</f>
        <v>#N/A</v>
      </c>
      <c r="E47" s="48" t="str">
        <f>IFERROR(IF(VLOOKUP(B47,$B$14:$B46,1,FALSE)=sedi!$D$1,"POSTO DA INSERIRE","POSTO GIA' INSERITO"),"")</f>
        <v>POSTO DA INSERIRE</v>
      </c>
      <c r="F47" s="27"/>
    </row>
    <row r="48" spans="1:6" ht="18.75" x14ac:dyDescent="0.3">
      <c r="A48" s="47">
        <v>34</v>
      </c>
      <c r="B48" s="51" t="s">
        <v>166</v>
      </c>
      <c r="C48" s="48" t="e">
        <f>VLOOKUP(B48,sedi!$D$2:$F$64,3,FALSE)</f>
        <v>#N/A</v>
      </c>
      <c r="D48" s="48" t="e">
        <f>VLOOKUP(B48,sedi!$D$2:$F$64,2,FALSE)</f>
        <v>#N/A</v>
      </c>
      <c r="E48" s="48" t="str">
        <f>IFERROR(IF(VLOOKUP(B48,$B$14:$B47,1,FALSE)=sedi!$D$1,"POSTO DA INSERIRE","POSTO GIA' INSERITO"),"")</f>
        <v>POSTO DA INSERIRE</v>
      </c>
      <c r="F48" s="27"/>
    </row>
    <row r="49" spans="1:6" ht="18.75" x14ac:dyDescent="0.3">
      <c r="A49" s="47">
        <v>35</v>
      </c>
      <c r="B49" s="51" t="s">
        <v>166</v>
      </c>
      <c r="C49" s="48" t="e">
        <f>VLOOKUP(B49,sedi!$D$2:$F$64,3,FALSE)</f>
        <v>#N/A</v>
      </c>
      <c r="D49" s="48" t="e">
        <f>VLOOKUP(B49,sedi!$D$2:$F$64,2,FALSE)</f>
        <v>#N/A</v>
      </c>
      <c r="E49" s="48" t="str">
        <f>IFERROR(IF(VLOOKUP(B49,$B$14:$B48,1,FALSE)=sedi!$D$1,"POSTO DA INSERIRE","POSTO GIA' INSERITO"),"")</f>
        <v>POSTO DA INSERIRE</v>
      </c>
      <c r="F49" s="27"/>
    </row>
    <row r="50" spans="1:6" ht="18.75" x14ac:dyDescent="0.3">
      <c r="A50" s="47">
        <v>36</v>
      </c>
      <c r="B50" s="51" t="s">
        <v>166</v>
      </c>
      <c r="C50" s="48" t="e">
        <f>VLOOKUP(B50,sedi!$D$2:$F$64,3,FALSE)</f>
        <v>#N/A</v>
      </c>
      <c r="D50" s="48" t="e">
        <f>VLOOKUP(B50,sedi!$D$2:$F$64,2,FALSE)</f>
        <v>#N/A</v>
      </c>
      <c r="E50" s="48" t="str">
        <f>IFERROR(IF(VLOOKUP(B50,$B$14:$B49,1,FALSE)=sedi!$D$1,"POSTO DA INSERIRE","POSTO GIA' INSERITO"),"")</f>
        <v>POSTO DA INSERIRE</v>
      </c>
      <c r="F50" s="27"/>
    </row>
    <row r="51" spans="1:6" ht="18.75" x14ac:dyDescent="0.3">
      <c r="A51" s="47">
        <v>37</v>
      </c>
      <c r="B51" s="51" t="s">
        <v>166</v>
      </c>
      <c r="C51" s="48" t="e">
        <f>VLOOKUP(B51,sedi!$D$2:$F$64,3,FALSE)</f>
        <v>#N/A</v>
      </c>
      <c r="D51" s="48" t="e">
        <f>VLOOKUP(B51,sedi!$D$2:$F$64,2,FALSE)</f>
        <v>#N/A</v>
      </c>
      <c r="E51" s="48" t="str">
        <f>IFERROR(IF(VLOOKUP(B51,$B$14:$B50,1,FALSE)=sedi!$D$1,"POSTO DA INSERIRE","POSTO GIA' INSERITO"),"")</f>
        <v>POSTO DA INSERIRE</v>
      </c>
      <c r="F51" s="27"/>
    </row>
    <row r="52" spans="1:6" ht="18.75" x14ac:dyDescent="0.3">
      <c r="A52" s="47">
        <v>38</v>
      </c>
      <c r="B52" s="51" t="s">
        <v>166</v>
      </c>
      <c r="C52" s="48" t="e">
        <f>VLOOKUP(B52,sedi!$D$2:$F$64,3,FALSE)</f>
        <v>#N/A</v>
      </c>
      <c r="D52" s="48" t="e">
        <f>VLOOKUP(B52,sedi!$D$2:$F$64,2,FALSE)</f>
        <v>#N/A</v>
      </c>
      <c r="E52" s="48" t="str">
        <f>IFERROR(IF(VLOOKUP(B52,$B$14:$B51,1,FALSE)=sedi!$D$1,"POSTO DA INSERIRE","POSTO GIA' INSERITO"),"")</f>
        <v>POSTO DA INSERIRE</v>
      </c>
      <c r="F52" s="27"/>
    </row>
    <row r="53" spans="1:6" ht="18.75" x14ac:dyDescent="0.3">
      <c r="A53" s="47">
        <v>39</v>
      </c>
      <c r="B53" s="51" t="s">
        <v>166</v>
      </c>
      <c r="C53" s="48" t="e">
        <f>VLOOKUP(B53,sedi!$D$2:$F$64,3,FALSE)</f>
        <v>#N/A</v>
      </c>
      <c r="D53" s="48" t="e">
        <f>VLOOKUP(B53,sedi!$D$2:$F$64,2,FALSE)</f>
        <v>#N/A</v>
      </c>
      <c r="E53" s="48" t="str">
        <f>IFERROR(IF(VLOOKUP(B53,$B$14:$B52,1,FALSE)=sedi!$D$1,"POSTO DA INSERIRE","POSTO GIA' INSERITO"),"")</f>
        <v>POSTO DA INSERIRE</v>
      </c>
      <c r="F53" s="27"/>
    </row>
    <row r="54" spans="1:6" ht="18.75" x14ac:dyDescent="0.3">
      <c r="A54" s="47">
        <v>40</v>
      </c>
      <c r="B54" s="51" t="s">
        <v>166</v>
      </c>
      <c r="C54" s="48" t="e">
        <f>VLOOKUP(B54,sedi!$D$2:$F$64,3,FALSE)</f>
        <v>#N/A</v>
      </c>
      <c r="D54" s="48" t="e">
        <f>VLOOKUP(B54,sedi!$D$2:$F$64,2,FALSE)</f>
        <v>#N/A</v>
      </c>
      <c r="E54" s="48" t="str">
        <f>IFERROR(IF(VLOOKUP(B54,$B$14:$B53,1,FALSE)=sedi!$D$1,"POSTO DA INSERIRE","POSTO GIA' INSERITO"),"")</f>
        <v>POSTO DA INSERIRE</v>
      </c>
      <c r="F54" s="27"/>
    </row>
    <row r="55" spans="1:6" ht="18.75" x14ac:dyDescent="0.3">
      <c r="A55" s="47">
        <v>41</v>
      </c>
      <c r="B55" s="51" t="s">
        <v>166</v>
      </c>
      <c r="C55" s="48" t="e">
        <f>VLOOKUP(B55,sedi!$D$2:$F$64,3,FALSE)</f>
        <v>#N/A</v>
      </c>
      <c r="D55" s="48" t="e">
        <f>VLOOKUP(B55,sedi!$D$2:$F$64,2,FALSE)</f>
        <v>#N/A</v>
      </c>
      <c r="E55" s="48" t="str">
        <f>IFERROR(IF(VLOOKUP(B55,$B$14:$B54,1,FALSE)=sedi!$D$1,"POSTO DA INSERIRE","POSTO GIA' INSERITO"),"")</f>
        <v>POSTO DA INSERIRE</v>
      </c>
      <c r="F55" s="27"/>
    </row>
    <row r="56" spans="1:6" ht="18.75" x14ac:dyDescent="0.3">
      <c r="A56" s="47">
        <v>42</v>
      </c>
      <c r="B56" s="51" t="s">
        <v>166</v>
      </c>
      <c r="C56" s="48" t="e">
        <f>VLOOKUP(B56,sedi!$D$2:$F$64,3,FALSE)</f>
        <v>#N/A</v>
      </c>
      <c r="D56" s="48" t="e">
        <f>VLOOKUP(B56,sedi!$D$2:$F$64,2,FALSE)</f>
        <v>#N/A</v>
      </c>
      <c r="E56" s="48" t="str">
        <f>IFERROR(IF(VLOOKUP(B56,$B$14:$B55,1,FALSE)=sedi!$D$1,"POSTO DA INSERIRE","POSTO GIA' INSERITO"),"")</f>
        <v>POSTO DA INSERIRE</v>
      </c>
      <c r="F56" s="27"/>
    </row>
    <row r="57" spans="1:6" ht="18.75" x14ac:dyDescent="0.3">
      <c r="A57" s="47">
        <v>43</v>
      </c>
      <c r="B57" s="51" t="s">
        <v>166</v>
      </c>
      <c r="C57" s="48" t="e">
        <f>VLOOKUP(B57,sedi!$D$2:$F$64,3,FALSE)</f>
        <v>#N/A</v>
      </c>
      <c r="D57" s="48" t="e">
        <f>VLOOKUP(B57,sedi!$D$2:$F$64,2,FALSE)</f>
        <v>#N/A</v>
      </c>
      <c r="E57" s="48" t="str">
        <f>IFERROR(IF(VLOOKUP(B57,$B$14:$B56,1,FALSE)=sedi!$D$1,"POSTO DA INSERIRE","POSTO GIA' INSERITO"),"")</f>
        <v>POSTO DA INSERIRE</v>
      </c>
      <c r="F57" s="27"/>
    </row>
    <row r="58" spans="1:6" ht="18.75" x14ac:dyDescent="0.3">
      <c r="A58" s="47">
        <v>44</v>
      </c>
      <c r="B58" s="51" t="s">
        <v>166</v>
      </c>
      <c r="C58" s="48" t="e">
        <f>VLOOKUP(B58,sedi!$D$2:$F$64,3,FALSE)</f>
        <v>#N/A</v>
      </c>
      <c r="D58" s="48" t="e">
        <f>VLOOKUP(B58,sedi!$D$2:$F$64,2,FALSE)</f>
        <v>#N/A</v>
      </c>
      <c r="E58" s="48" t="str">
        <f>IFERROR(IF(VLOOKUP(B58,$B$14:$B57,1,FALSE)=sedi!$D$1,"POSTO DA INSERIRE","POSTO GIA' INSERITO"),"")</f>
        <v>POSTO DA INSERIRE</v>
      </c>
      <c r="F58" s="27"/>
    </row>
    <row r="59" spans="1:6" ht="18.75" x14ac:dyDescent="0.3">
      <c r="A59" s="47">
        <v>45</v>
      </c>
      <c r="B59" s="51" t="s">
        <v>166</v>
      </c>
      <c r="C59" s="48" t="e">
        <f>VLOOKUP(B59,sedi!$D$2:$F$64,3,FALSE)</f>
        <v>#N/A</v>
      </c>
      <c r="D59" s="48" t="e">
        <f>VLOOKUP(B59,sedi!$D$2:$F$64,2,FALSE)</f>
        <v>#N/A</v>
      </c>
      <c r="E59" s="48" t="str">
        <f>IFERROR(IF(VLOOKUP(B59,$B$14:$B58,1,FALSE)=sedi!$D$1,"POSTO DA INSERIRE","POSTO GIA' INSERITO"),"")</f>
        <v>POSTO DA INSERIRE</v>
      </c>
      <c r="F59" s="27"/>
    </row>
    <row r="60" spans="1:6" ht="18.75" x14ac:dyDescent="0.3">
      <c r="A60" s="47">
        <v>46</v>
      </c>
      <c r="B60" s="51" t="s">
        <v>166</v>
      </c>
      <c r="C60" s="48" t="e">
        <f>VLOOKUP(B60,sedi!$D$2:$F$64,3,FALSE)</f>
        <v>#N/A</v>
      </c>
      <c r="D60" s="48" t="e">
        <f>VLOOKUP(B60,sedi!$D$2:$F$64,2,FALSE)</f>
        <v>#N/A</v>
      </c>
      <c r="E60" s="48" t="str">
        <f>IFERROR(IF(VLOOKUP(B60,$B$14:$B59,1,FALSE)=sedi!$D$1,"POSTO DA INSERIRE","POSTO GIA' INSERITO"),"")</f>
        <v>POSTO DA INSERIRE</v>
      </c>
      <c r="F60" s="27"/>
    </row>
    <row r="61" spans="1:6" ht="18.75" x14ac:dyDescent="0.3">
      <c r="A61" s="47">
        <v>47</v>
      </c>
      <c r="B61" s="51" t="s">
        <v>166</v>
      </c>
      <c r="C61" s="48" t="e">
        <f>VLOOKUP(B61,sedi!$D$2:$F$64,3,FALSE)</f>
        <v>#N/A</v>
      </c>
      <c r="D61" s="48" t="e">
        <f>VLOOKUP(B61,sedi!$D$2:$F$64,2,FALSE)</f>
        <v>#N/A</v>
      </c>
      <c r="E61" s="48" t="str">
        <f>IFERROR(IF(VLOOKUP(B61,$B$14:$B60,1,FALSE)=sedi!$D$1,"POSTO DA INSERIRE","POSTO GIA' INSERITO"),"")</f>
        <v>POSTO DA INSERIRE</v>
      </c>
      <c r="F61" s="27"/>
    </row>
    <row r="62" spans="1:6" ht="18.75" x14ac:dyDescent="0.3">
      <c r="A62" s="47">
        <v>48</v>
      </c>
      <c r="B62" s="51" t="s">
        <v>166</v>
      </c>
      <c r="C62" s="48" t="e">
        <f>VLOOKUP(B62,sedi!$D$2:$F$64,3,FALSE)</f>
        <v>#N/A</v>
      </c>
      <c r="D62" s="48" t="e">
        <f>VLOOKUP(B62,sedi!$D$2:$F$64,2,FALSE)</f>
        <v>#N/A</v>
      </c>
      <c r="E62" s="48" t="str">
        <f>IFERROR(IF(VLOOKUP(B62,$B$14:$B61,1,FALSE)=sedi!$D$1,"POSTO DA INSERIRE","POSTO GIA' INSERITO"),"")</f>
        <v>POSTO DA INSERIRE</v>
      </c>
      <c r="F62" s="27"/>
    </row>
    <row r="63" spans="1:6" ht="18.75" x14ac:dyDescent="0.3">
      <c r="A63" s="47">
        <v>49</v>
      </c>
      <c r="B63" s="51" t="s">
        <v>166</v>
      </c>
      <c r="C63" s="48" t="e">
        <f>VLOOKUP(B63,sedi!$D$2:$F$64,3,FALSE)</f>
        <v>#N/A</v>
      </c>
      <c r="D63" s="48" t="e">
        <f>VLOOKUP(B63,sedi!$D$2:$F$64,2,FALSE)</f>
        <v>#N/A</v>
      </c>
      <c r="E63" s="48" t="str">
        <f>IFERROR(IF(VLOOKUP(B63,$B$14:$B62,1,FALSE)=sedi!$D$1,"POSTO DA INSERIRE","POSTO GIA' INSERITO"),"")</f>
        <v>POSTO DA INSERIRE</v>
      </c>
      <c r="F63" s="27"/>
    </row>
    <row r="64" spans="1:6" ht="18.75" x14ac:dyDescent="0.3">
      <c r="A64" s="47">
        <v>50</v>
      </c>
      <c r="B64" s="51" t="s">
        <v>166</v>
      </c>
      <c r="C64" s="48" t="e">
        <f>VLOOKUP(B64,sedi!$D$2:$F$64,3,FALSE)</f>
        <v>#N/A</v>
      </c>
      <c r="D64" s="48" t="e">
        <f>VLOOKUP(B64,sedi!$D$2:$F$64,2,FALSE)</f>
        <v>#N/A</v>
      </c>
      <c r="E64" s="48" t="str">
        <f>IFERROR(IF(VLOOKUP(B64,$B$14:$B63,1,FALSE)=sedi!$D$1,"POSTO DA INSERIRE","POSTO GIA' INSERITO"),"")</f>
        <v>POSTO DA INSERIRE</v>
      </c>
      <c r="F64" s="27"/>
    </row>
    <row r="65" spans="1:6" ht="18.75" x14ac:dyDescent="0.3">
      <c r="A65" s="47">
        <v>51</v>
      </c>
      <c r="B65" s="51" t="s">
        <v>166</v>
      </c>
      <c r="C65" s="48" t="e">
        <f>VLOOKUP(B65,sedi!$D$2:$F$64,3,FALSE)</f>
        <v>#N/A</v>
      </c>
      <c r="D65" s="48" t="e">
        <f>VLOOKUP(B65,sedi!$D$2:$F$64,2,FALSE)</f>
        <v>#N/A</v>
      </c>
      <c r="E65" s="48" t="str">
        <f>IFERROR(IF(VLOOKUP(B65,$B$14:$B64,1,FALSE)=sedi!$D$1,"POSTO DA INSERIRE","POSTO GIA' INSERITO"),"")</f>
        <v>POSTO DA INSERIRE</v>
      </c>
      <c r="F65" s="27"/>
    </row>
    <row r="66" spans="1:6" ht="18.75" x14ac:dyDescent="0.3">
      <c r="A66" s="47">
        <v>52</v>
      </c>
      <c r="B66" s="51" t="s">
        <v>166</v>
      </c>
      <c r="C66" s="48" t="e">
        <f>VLOOKUP(B66,sedi!$D$2:$F$64,3,FALSE)</f>
        <v>#N/A</v>
      </c>
      <c r="D66" s="48" t="e">
        <f>VLOOKUP(B66,sedi!$D$2:$F$64,2,FALSE)</f>
        <v>#N/A</v>
      </c>
      <c r="E66" s="48" t="str">
        <f>IFERROR(IF(VLOOKUP(B66,$B$14:$B65,1,FALSE)=sedi!$D$1,"POSTO DA INSERIRE","POSTO GIA' INSERITO"),"")</f>
        <v>POSTO DA INSERIRE</v>
      </c>
      <c r="F66" s="27"/>
    </row>
    <row r="67" spans="1:6" ht="18.75" x14ac:dyDescent="0.3">
      <c r="A67" s="47">
        <v>53</v>
      </c>
      <c r="B67" s="51" t="s">
        <v>166</v>
      </c>
      <c r="C67" s="48" t="e">
        <f>VLOOKUP(B67,sedi!$D$2:$F$64,3,FALSE)</f>
        <v>#N/A</v>
      </c>
      <c r="D67" s="48" t="e">
        <f>VLOOKUP(B67,sedi!$D$2:$F$64,2,FALSE)</f>
        <v>#N/A</v>
      </c>
      <c r="E67" s="48" t="str">
        <f>IFERROR(IF(VLOOKUP(B67,$B$14:$B66,1,FALSE)=sedi!$D$1,"POSTO DA INSERIRE","POSTO GIA' INSERITO"),"")</f>
        <v>POSTO DA INSERIRE</v>
      </c>
      <c r="F67" s="27"/>
    </row>
    <row r="68" spans="1:6" ht="18.75" x14ac:dyDescent="0.3">
      <c r="A68" s="47">
        <v>54</v>
      </c>
      <c r="B68" s="51" t="s">
        <v>166</v>
      </c>
      <c r="C68" s="48" t="e">
        <f>VLOOKUP(B68,sedi!$D$2:$F$64,3,FALSE)</f>
        <v>#N/A</v>
      </c>
      <c r="D68" s="48" t="e">
        <f>VLOOKUP(B68,sedi!$D$2:$F$64,2,FALSE)</f>
        <v>#N/A</v>
      </c>
      <c r="E68" s="48" t="str">
        <f>IFERROR(IF(VLOOKUP(B68,$B$14:$B67,1,FALSE)=sedi!$D$1,"POSTO DA INSERIRE","POSTO GIA' INSERITO"),"")</f>
        <v>POSTO DA INSERIRE</v>
      </c>
      <c r="F68" s="27"/>
    </row>
    <row r="69" spans="1:6" ht="18.75" x14ac:dyDescent="0.3">
      <c r="A69" s="47">
        <v>55</v>
      </c>
      <c r="B69" s="51" t="s">
        <v>166</v>
      </c>
      <c r="C69" s="48" t="e">
        <f>VLOOKUP(B69,sedi!$D$2:$F$64,3,FALSE)</f>
        <v>#N/A</v>
      </c>
      <c r="D69" s="48" t="e">
        <f>VLOOKUP(B69,sedi!$D$2:$F$64,2,FALSE)</f>
        <v>#N/A</v>
      </c>
      <c r="E69" s="48" t="str">
        <f>IFERROR(IF(VLOOKUP(B69,$B$14:$B68,1,FALSE)=sedi!$D$1,"POSTO DA INSERIRE","POSTO GIA' INSERITO"),"")</f>
        <v>POSTO DA INSERIRE</v>
      </c>
      <c r="F69" s="27"/>
    </row>
    <row r="70" spans="1:6" ht="18.75" x14ac:dyDescent="0.3">
      <c r="A70" s="47">
        <v>56</v>
      </c>
      <c r="B70" s="51" t="s">
        <v>166</v>
      </c>
      <c r="C70" s="48" t="e">
        <f>VLOOKUP(B70,sedi!$D$2:$F$64,3,FALSE)</f>
        <v>#N/A</v>
      </c>
      <c r="D70" s="48" t="e">
        <f>VLOOKUP(B70,sedi!$D$2:$F$64,2,FALSE)</f>
        <v>#N/A</v>
      </c>
      <c r="E70" s="48" t="str">
        <f>IFERROR(IF(VLOOKUP(B70,$B$14:$B69,1,FALSE)=sedi!$D$1,"POSTO DA INSERIRE","POSTO GIA' INSERITO"),"")</f>
        <v>POSTO DA INSERIRE</v>
      </c>
      <c r="F70" s="27"/>
    </row>
    <row r="71" spans="1:6" ht="18.75" x14ac:dyDescent="0.3">
      <c r="A71" s="47">
        <v>57</v>
      </c>
      <c r="B71" s="51" t="s">
        <v>166</v>
      </c>
      <c r="C71" s="48" t="e">
        <f>VLOOKUP(B71,sedi!$D$2:$F$64,3,FALSE)</f>
        <v>#N/A</v>
      </c>
      <c r="D71" s="48" t="e">
        <f>VLOOKUP(B71,sedi!$D$2:$F$64,2,FALSE)</f>
        <v>#N/A</v>
      </c>
      <c r="E71" s="48" t="str">
        <f>IFERROR(IF(VLOOKUP(B71,$B$14:$B70,1,FALSE)=sedi!$D$1,"POSTO DA INSERIRE","POSTO GIA' INSERITO"),"")</f>
        <v>POSTO DA INSERIRE</v>
      </c>
      <c r="F71" s="27"/>
    </row>
    <row r="72" spans="1:6" ht="18.75" x14ac:dyDescent="0.3">
      <c r="A72" s="47">
        <v>58</v>
      </c>
      <c r="B72" s="51" t="s">
        <v>166</v>
      </c>
      <c r="C72" s="48" t="e">
        <f>VLOOKUP(B72,sedi!$D$2:$F$64,3,FALSE)</f>
        <v>#N/A</v>
      </c>
      <c r="D72" s="48" t="e">
        <f>VLOOKUP(B72,sedi!$D$2:$F$64,2,FALSE)</f>
        <v>#N/A</v>
      </c>
      <c r="E72" s="48" t="str">
        <f>IFERROR(IF(VLOOKUP(B72,$B$14:$B71,1,FALSE)=sedi!$D$1,"POSTO DA INSERIRE","POSTO GIA' INSERITO"),"")</f>
        <v>POSTO DA INSERIRE</v>
      </c>
      <c r="F72" s="27"/>
    </row>
    <row r="73" spans="1:6" ht="18.75" x14ac:dyDescent="0.3">
      <c r="A73" s="47">
        <v>59</v>
      </c>
      <c r="B73" s="51" t="s">
        <v>166</v>
      </c>
      <c r="C73" s="48" t="e">
        <f>VLOOKUP(B73,sedi!$D$2:$F$64,3,FALSE)</f>
        <v>#N/A</v>
      </c>
      <c r="D73" s="48" t="e">
        <f>VLOOKUP(B73,sedi!$D$2:$F$64,2,FALSE)</f>
        <v>#N/A</v>
      </c>
      <c r="E73" s="48" t="str">
        <f>IFERROR(IF(VLOOKUP(B73,$B$14:$B72,1,FALSE)=sedi!$D$1,"POSTO DA INSERIRE","POSTO GIA' INSERITO"),"")</f>
        <v>POSTO DA INSERIRE</v>
      </c>
      <c r="F73" s="27"/>
    </row>
    <row r="74" spans="1:6" ht="18.75" x14ac:dyDescent="0.3">
      <c r="A74" s="47">
        <v>60</v>
      </c>
      <c r="B74" s="51" t="s">
        <v>166</v>
      </c>
      <c r="C74" s="48" t="e">
        <f>VLOOKUP(B74,sedi!$D$2:$F$64,3,FALSE)</f>
        <v>#N/A</v>
      </c>
      <c r="D74" s="48" t="e">
        <f>VLOOKUP(B74,sedi!$D$2:$F$64,2,FALSE)</f>
        <v>#N/A</v>
      </c>
      <c r="E74" s="48" t="str">
        <f>IFERROR(IF(VLOOKUP(B74,$B$14:$B73,1,FALSE)=sedi!$D$1,"POSTO DA INSERIRE","POSTO GIA' INSERITO"),"")</f>
        <v>POSTO DA INSERIRE</v>
      </c>
      <c r="F74" s="27"/>
    </row>
    <row r="75" spans="1:6" ht="18.75" x14ac:dyDescent="0.3">
      <c r="A75" s="47">
        <v>61</v>
      </c>
      <c r="B75" s="51" t="s">
        <v>166</v>
      </c>
      <c r="C75" s="48" t="e">
        <f>VLOOKUP(B75,sedi!$D$2:$F$64,3,FALSE)</f>
        <v>#N/A</v>
      </c>
      <c r="D75" s="48" t="e">
        <f>VLOOKUP(B75,sedi!$D$2:$F$64,2,FALSE)</f>
        <v>#N/A</v>
      </c>
      <c r="E75" s="48" t="str">
        <f>IFERROR(IF(VLOOKUP(B75,$B$14:$B74,1,FALSE)=sedi!$D$1,"POSTO DA INSERIRE","POSTO GIA' INSERITO"),"")</f>
        <v>POSTO DA INSERIRE</v>
      </c>
      <c r="F75" s="27"/>
    </row>
    <row r="76" spans="1:6" ht="18.75" x14ac:dyDescent="0.3">
      <c r="A76" s="47">
        <v>62</v>
      </c>
      <c r="B76" s="51" t="s">
        <v>166</v>
      </c>
      <c r="C76" s="48"/>
      <c r="D76" s="48"/>
      <c r="E76" s="48"/>
      <c r="F76" s="27"/>
    </row>
    <row r="77" spans="1:6" ht="18.75" x14ac:dyDescent="0.3">
      <c r="A77" s="47">
        <v>63</v>
      </c>
      <c r="B77" s="51" t="s">
        <v>166</v>
      </c>
      <c r="C77" s="48" t="e">
        <f>VLOOKUP(B77,sedi!$D$2:$F$64,3,FALSE)</f>
        <v>#N/A</v>
      </c>
      <c r="D77" s="48" t="e">
        <f>VLOOKUP(B77,sedi!$D$2:$F$64,2,FALSE)</f>
        <v>#N/A</v>
      </c>
      <c r="E77" s="48" t="str">
        <f>IFERROR(IF(VLOOKUP(B77,$B$14:$B75,1,FALSE)=sedi!$D$1,"POSTO DA INSERIRE","POSTO GIA' INSERITO"),"")</f>
        <v>POSTO DA INSERIRE</v>
      </c>
      <c r="F77" s="27"/>
    </row>
    <row r="78" spans="1:6" ht="15.75" thickBot="1" x14ac:dyDescent="0.3">
      <c r="A78" s="26"/>
      <c r="B78" s="19"/>
      <c r="C78" s="19"/>
      <c r="D78" s="19"/>
      <c r="E78" s="19"/>
      <c r="F78" s="27"/>
    </row>
    <row r="79" spans="1:6" x14ac:dyDescent="0.25">
      <c r="A79" s="13" t="s">
        <v>159</v>
      </c>
      <c r="B79" s="33"/>
      <c r="C79" s="34"/>
      <c r="D79" s="24"/>
      <c r="E79" s="24"/>
      <c r="F79" s="25"/>
    </row>
    <row r="80" spans="1:6" x14ac:dyDescent="0.25">
      <c r="A80" s="38" t="s">
        <v>165</v>
      </c>
      <c r="B80" s="39"/>
      <c r="C80" s="39"/>
      <c r="D80" s="19"/>
      <c r="E80" s="19"/>
      <c r="F80" s="27"/>
    </row>
    <row r="81" spans="1:6" ht="15.75" thickBot="1" x14ac:dyDescent="0.3">
      <c r="A81" s="35"/>
      <c r="B81" s="36"/>
      <c r="C81" s="36"/>
      <c r="D81" s="36"/>
      <c r="E81" s="36"/>
      <c r="F81" s="37"/>
    </row>
    <row r="82" spans="1:6" x14ac:dyDescent="0.25">
      <c r="A82" s="19"/>
      <c r="B82" s="19"/>
      <c r="C82" s="19"/>
      <c r="D82" s="19"/>
      <c r="E82" s="19"/>
      <c r="F82" s="27"/>
    </row>
    <row r="83" spans="1:6" x14ac:dyDescent="0.25">
      <c r="A83" s="19"/>
      <c r="B83" s="19"/>
      <c r="C83" s="19"/>
      <c r="D83" s="19"/>
      <c r="E83" s="19"/>
      <c r="F83" s="27"/>
    </row>
    <row r="84" spans="1:6" x14ac:dyDescent="0.25">
      <c r="A84" s="19"/>
      <c r="B84" s="19"/>
      <c r="C84" s="19"/>
      <c r="D84" s="19"/>
      <c r="E84" s="19"/>
      <c r="F84" s="27"/>
    </row>
    <row r="85" spans="1:6" x14ac:dyDescent="0.25">
      <c r="A85" s="26"/>
      <c r="B85" s="16" t="s">
        <v>140</v>
      </c>
      <c r="C85" s="20"/>
      <c r="D85" s="19"/>
      <c r="E85" s="19"/>
      <c r="F85" s="27"/>
    </row>
    <row r="86" spans="1:6" x14ac:dyDescent="0.25">
      <c r="A86" s="26"/>
      <c r="B86" s="20"/>
      <c r="C86" s="15" t="s">
        <v>7</v>
      </c>
      <c r="D86" s="19"/>
      <c r="E86" s="19"/>
      <c r="F86" s="27"/>
    </row>
    <row r="87" spans="1:6" x14ac:dyDescent="0.25">
      <c r="A87" s="26"/>
      <c r="B87" s="21" t="s">
        <v>8</v>
      </c>
      <c r="C87" s="44" t="s">
        <v>9</v>
      </c>
      <c r="D87" s="19"/>
      <c r="E87" s="19"/>
      <c r="F87" s="27"/>
    </row>
    <row r="88" spans="1:6" x14ac:dyDescent="0.25">
      <c r="A88" s="26"/>
      <c r="B88" s="21" t="s">
        <v>10</v>
      </c>
      <c r="C88" s="44" t="s">
        <v>9</v>
      </c>
      <c r="D88" s="19"/>
      <c r="E88" s="19"/>
      <c r="F88" s="27"/>
    </row>
    <row r="89" spans="1:6" ht="30" x14ac:dyDescent="0.25">
      <c r="A89" s="26"/>
      <c r="B89" s="21" t="s">
        <v>11</v>
      </c>
      <c r="C89" s="44" t="s">
        <v>9</v>
      </c>
      <c r="D89" s="19"/>
      <c r="E89" s="19"/>
      <c r="F89" s="27"/>
    </row>
    <row r="90" spans="1:6" x14ac:dyDescent="0.25">
      <c r="A90" s="26"/>
      <c r="B90" s="21" t="s">
        <v>12</v>
      </c>
      <c r="C90" s="44" t="s">
        <v>9</v>
      </c>
      <c r="D90" s="19"/>
      <c r="E90" s="19"/>
      <c r="F90" s="27"/>
    </row>
    <row r="91" spans="1:6" x14ac:dyDescent="0.25">
      <c r="A91" s="26"/>
      <c r="B91" s="16"/>
      <c r="C91" s="16"/>
      <c r="D91" s="19"/>
      <c r="E91" s="19"/>
      <c r="F91" s="27"/>
    </row>
    <row r="92" spans="1:6" x14ac:dyDescent="0.25">
      <c r="A92" s="26"/>
      <c r="B92" s="16" t="s">
        <v>145</v>
      </c>
      <c r="C92" s="16"/>
      <c r="D92" s="19"/>
      <c r="E92" s="19"/>
      <c r="F92" s="27"/>
    </row>
    <row r="93" spans="1:6" x14ac:dyDescent="0.25">
      <c r="A93" s="26"/>
      <c r="B93" s="16"/>
      <c r="C93" s="16"/>
      <c r="D93" s="19"/>
      <c r="E93" s="19"/>
      <c r="F93" s="27"/>
    </row>
    <row r="94" spans="1:6" x14ac:dyDescent="0.25">
      <c r="A94" s="26"/>
      <c r="B94" s="16" t="s">
        <v>13</v>
      </c>
      <c r="C94" s="16"/>
      <c r="D94" s="19"/>
      <c r="E94" s="19"/>
      <c r="F94" s="27"/>
    </row>
    <row r="95" spans="1:6" x14ac:dyDescent="0.25">
      <c r="A95" s="26"/>
      <c r="B95" s="55" t="s">
        <v>14</v>
      </c>
      <c r="C95" s="56"/>
      <c r="D95" s="56"/>
      <c r="E95" s="56"/>
      <c r="F95" s="57"/>
    </row>
    <row r="96" spans="1:6" ht="48" customHeight="1" x14ac:dyDescent="0.25">
      <c r="A96" s="26"/>
      <c r="B96" s="56"/>
      <c r="C96" s="56"/>
      <c r="D96" s="56"/>
      <c r="E96" s="56"/>
      <c r="F96" s="57"/>
    </row>
    <row r="97" spans="1:6" ht="14.25" customHeight="1" x14ac:dyDescent="0.25">
      <c r="A97" s="26"/>
      <c r="B97" s="19"/>
      <c r="C97" s="19"/>
      <c r="D97" s="19"/>
      <c r="E97" s="19"/>
      <c r="F97" s="27"/>
    </row>
    <row r="98" spans="1:6" x14ac:dyDescent="0.25">
      <c r="A98" s="26"/>
      <c r="B98" s="19" t="s">
        <v>160</v>
      </c>
      <c r="C98" s="19"/>
      <c r="D98" s="19"/>
      <c r="E98" s="19"/>
      <c r="F98" s="27"/>
    </row>
    <row r="99" spans="1:6" x14ac:dyDescent="0.25">
      <c r="A99" s="26"/>
      <c r="B99" s="19" t="s">
        <v>6</v>
      </c>
      <c r="C99" s="19"/>
      <c r="D99" s="19"/>
      <c r="E99" s="19"/>
      <c r="F99" s="27"/>
    </row>
    <row r="100" spans="1:6" x14ac:dyDescent="0.25">
      <c r="A100" s="26"/>
      <c r="B100" s="19" t="s">
        <v>161</v>
      </c>
      <c r="C100" s="19"/>
      <c r="D100" s="19"/>
      <c r="E100" s="19"/>
      <c r="F100" s="27"/>
    </row>
    <row r="101" spans="1:6" x14ac:dyDescent="0.25">
      <c r="A101" s="26"/>
      <c r="B101" s="19"/>
      <c r="C101" s="19"/>
      <c r="D101" s="19"/>
      <c r="E101" s="19"/>
      <c r="F101" s="27"/>
    </row>
    <row r="102" spans="1:6" x14ac:dyDescent="0.25">
      <c r="A102" s="26"/>
      <c r="B102" s="19" t="s">
        <v>1</v>
      </c>
      <c r="C102" s="45"/>
      <c r="D102" s="19"/>
      <c r="E102" s="19"/>
      <c r="F102" s="27"/>
    </row>
    <row r="103" spans="1:6" x14ac:dyDescent="0.25">
      <c r="A103" s="26"/>
      <c r="B103" s="19" t="s">
        <v>2</v>
      </c>
      <c r="C103" s="45"/>
      <c r="D103" s="19"/>
      <c r="E103" s="19"/>
      <c r="F103" s="27"/>
    </row>
    <row r="104" spans="1:6" x14ac:dyDescent="0.25">
      <c r="A104" s="26"/>
      <c r="B104" s="19" t="s">
        <v>3</v>
      </c>
      <c r="C104" s="49"/>
      <c r="D104" s="19"/>
      <c r="E104" s="19"/>
      <c r="F104" s="27"/>
    </row>
    <row r="105" spans="1:6" ht="15.75" thickBot="1" x14ac:dyDescent="0.3">
      <c r="A105" s="28"/>
      <c r="B105" s="29"/>
      <c r="C105" s="29"/>
      <c r="D105" s="29"/>
      <c r="E105" s="29"/>
      <c r="F105" s="30"/>
    </row>
  </sheetData>
  <sheetProtection algorithmName="SHA-512" hashValue="LZ1wdSjeov2SNlhuTkZ0sEdjgmQmMPJPAdLryDnt9eYnY5EctqiKh/7uKfwJ+K6Vb0bWYqAGDi8xaxCqfzOImg==" saltValue="9caF2kn8eCrwER/c62HqDQ==" spinCount="100000" sheet="1" objects="1" scenarios="1"/>
  <mergeCells count="2">
    <mergeCell ref="B95:F96"/>
    <mergeCell ref="A11:F11"/>
  </mergeCells>
  <hyperlinks>
    <hyperlink ref="C4" r:id="rId1" xr:uid="{40009C7D-70C1-42F4-8C9E-F18499B998B0}"/>
  </hyperlinks>
  <pageMargins left="0.7" right="0.7" top="0.75" bottom="0.75" header="0.3" footer="0.3"/>
  <pageSetup paperSize="9" scale="38" orientation="portrait"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opzioni!$A$1:$A$3</xm:f>
          </x14:formula1>
          <xm:sqref>C87:C90</xm:sqref>
        </x14:dataValidation>
        <x14:dataValidation type="list" allowBlank="1" showInputMessage="1" showErrorMessage="1" xr:uid="{8E865065-F0F9-4482-A6AF-ADD1BD558F33}">
          <x14:formula1>
            <xm:f>sedi!$D$1:$D$64</xm:f>
          </x14:formula1>
          <xm:sqref>B15:B77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4"/>
  <sheetViews>
    <sheetView zoomScale="80" zoomScaleNormal="80" workbookViewId="0">
      <selection activeCell="D2" sqref="D2"/>
    </sheetView>
  </sheetViews>
  <sheetFormatPr defaultRowHeight="15" x14ac:dyDescent="0.25"/>
  <cols>
    <col min="1" max="1" width="13.7109375" style="1" customWidth="1"/>
    <col min="2" max="2" width="36.28515625" style="1" bestFit="1" customWidth="1"/>
    <col min="3" max="3" width="53" style="1" customWidth="1"/>
    <col min="4" max="4" width="93.140625" style="1" customWidth="1"/>
    <col min="5" max="5" width="145" style="1" bestFit="1" customWidth="1"/>
    <col min="6" max="6" width="24.7109375" style="1" customWidth="1"/>
    <col min="7" max="14" width="9.140625" style="1" customWidth="1"/>
    <col min="15" max="15" width="41.5703125" style="1" customWidth="1"/>
    <col min="16" max="16" width="12.28515625" style="1" customWidth="1"/>
    <col min="17" max="17" width="36.28515625" style="1" bestFit="1" customWidth="1"/>
    <col min="18" max="16384" width="9.140625" style="1"/>
  </cols>
  <sheetData>
    <row r="1" spans="1:17" x14ac:dyDescent="0.25">
      <c r="C1" s="1" t="s">
        <v>21</v>
      </c>
      <c r="D1" s="1" t="s">
        <v>166</v>
      </c>
      <c r="E1" s="1" t="s">
        <v>29</v>
      </c>
      <c r="F1" s="1" t="s">
        <v>156</v>
      </c>
      <c r="G1" s="1" t="s">
        <v>18</v>
      </c>
      <c r="H1" s="11" t="s">
        <v>31</v>
      </c>
      <c r="I1" s="11" t="s">
        <v>32</v>
      </c>
      <c r="K1" s="1" t="s">
        <v>41</v>
      </c>
      <c r="O1" s="1" t="s">
        <v>138</v>
      </c>
      <c r="P1" s="1" t="s">
        <v>15</v>
      </c>
    </row>
    <row r="2" spans="1:17" x14ac:dyDescent="0.25">
      <c r="A2" s="31" t="s">
        <v>22</v>
      </c>
      <c r="B2" s="10" t="s">
        <v>83</v>
      </c>
      <c r="C2" s="10"/>
      <c r="D2" s="1" t="str">
        <f t="shared" ref="D2:D33" si="0">P2&amp;" - "&amp;B2&amp;" - "&amp;E2</f>
        <v>ATZARA - ATZARA - OF 36 ore 30/06/2022</v>
      </c>
      <c r="E2" s="10" t="s">
        <v>152</v>
      </c>
      <c r="F2" s="31" t="s">
        <v>22</v>
      </c>
      <c r="G2" s="42"/>
      <c r="H2" s="8"/>
      <c r="I2" s="8"/>
      <c r="J2" s="8"/>
      <c r="K2" s="7"/>
      <c r="L2" s="31"/>
      <c r="O2" s="14" t="str">
        <f>VLOOKUP(F2,Foglio1!$A$2:$C$100,2,FALSE)</f>
        <v>ATZARA</v>
      </c>
      <c r="P2" s="14" t="str">
        <f>VLOOKUP(F2,Foglio1!$A$2:$C$100,3,FALSE)</f>
        <v>ATZARA</v>
      </c>
      <c r="Q2" s="1" t="str">
        <f>P2&amp;" - "&amp;M2&amp;" - "&amp;O2</f>
        <v>ATZARA -  - ATZARA</v>
      </c>
    </row>
    <row r="3" spans="1:17" x14ac:dyDescent="0.25">
      <c r="A3" s="3" t="s">
        <v>22</v>
      </c>
      <c r="B3" s="10" t="s">
        <v>83</v>
      </c>
      <c r="C3" s="10"/>
      <c r="D3" s="41" t="str">
        <f t="shared" si="0"/>
        <v xml:space="preserve">ATZARA - ATZARA - OF 36 ore 30/06/2022 Residuato da Procedura di cui al DDG 951 del 16/06/2021. Sottoposto a clausola risolutiva </v>
      </c>
      <c r="E3" s="10" t="s">
        <v>157</v>
      </c>
      <c r="F3" s="31" t="s">
        <v>22</v>
      </c>
      <c r="G3" s="43"/>
      <c r="H3" s="4"/>
      <c r="I3" s="4"/>
      <c r="J3" s="6"/>
      <c r="K3" s="7"/>
      <c r="L3" s="6"/>
      <c r="O3" s="41" t="str">
        <f>VLOOKUP(F3,Foglio1!$A$2:$C$100,2,FALSE)</f>
        <v>ATZARA</v>
      </c>
      <c r="P3" s="41" t="str">
        <f>VLOOKUP(F3,Foglio1!$A$2:$C$100,3,FALSE)</f>
        <v>ATZARA</v>
      </c>
      <c r="Q3" s="41" t="str">
        <f t="shared" ref="Q3:Q63" si="1">P3&amp;" - "&amp;M3&amp;" - "&amp;O3</f>
        <v>ATZARA -  - ATZARA</v>
      </c>
    </row>
    <row r="4" spans="1:17" x14ac:dyDescent="0.25">
      <c r="A4" s="3" t="s">
        <v>33</v>
      </c>
      <c r="B4" s="10" t="s">
        <v>77</v>
      </c>
      <c r="C4" s="10"/>
      <c r="D4" s="41" t="str">
        <f t="shared" si="0"/>
        <v>BARI SARDO - BARI SARDO - OF 36 ore 30/06/2022</v>
      </c>
      <c r="E4" s="10" t="s">
        <v>152</v>
      </c>
      <c r="F4" s="31" t="s">
        <v>33</v>
      </c>
      <c r="G4" s="43"/>
      <c r="H4" s="4"/>
      <c r="I4" s="4"/>
      <c r="J4" s="4"/>
      <c r="K4" s="4"/>
      <c r="L4" s="6"/>
      <c r="O4" s="41" t="str">
        <f>VLOOKUP(F4,Foglio1!$A$2:$C$100,2,FALSE)</f>
        <v>BARI SARDO</v>
      </c>
      <c r="P4" s="41" t="str">
        <f>VLOOKUP(F4,Foglio1!$A$2:$C$100,3,FALSE)</f>
        <v>BARI SARDO</v>
      </c>
      <c r="Q4" s="41" t="str">
        <f t="shared" si="1"/>
        <v>BARI SARDO -  - BARI SARDO</v>
      </c>
    </row>
    <row r="5" spans="1:17" x14ac:dyDescent="0.25">
      <c r="A5" s="3" t="s">
        <v>78</v>
      </c>
      <c r="B5" s="10" t="s">
        <v>79</v>
      </c>
      <c r="C5" s="10"/>
      <c r="D5" s="41" t="str">
        <f t="shared" si="0"/>
        <v>BAUNEI - ISTITUTO COMPRENSIVO BAUNEI - OD 36 ore 31/08/2022</v>
      </c>
      <c r="E5" s="10" t="s">
        <v>155</v>
      </c>
      <c r="F5" s="31" t="s">
        <v>78</v>
      </c>
      <c r="G5" s="43"/>
      <c r="H5" s="6"/>
      <c r="I5" s="6"/>
      <c r="J5" s="6"/>
      <c r="K5" s="4"/>
      <c r="L5" s="6"/>
      <c r="O5" s="41" t="str">
        <f>VLOOKUP(F5,Foglio1!$A$2:$C$100,2,FALSE)</f>
        <v>ISTITUTO COMPRENSIVO BAUNEI</v>
      </c>
      <c r="P5" s="41" t="str">
        <f>VLOOKUP(F5,Foglio1!$A$2:$C$100,3,FALSE)</f>
        <v>BAUNEI</v>
      </c>
      <c r="Q5" s="41" t="str">
        <f t="shared" si="1"/>
        <v>BAUNEI -  - ISTITUTO COMPRENSIVO BAUNEI</v>
      </c>
    </row>
    <row r="6" spans="1:17" x14ac:dyDescent="0.25">
      <c r="A6" s="31" t="s">
        <v>78</v>
      </c>
      <c r="B6" s="10" t="s">
        <v>79</v>
      </c>
      <c r="C6" s="10"/>
      <c r="D6" s="41" t="str">
        <f t="shared" si="0"/>
        <v>BAUNEI - ISTITUTO COMPRENSIVO BAUNEI - OF 36 ore 30/06/2022</v>
      </c>
      <c r="E6" s="10" t="s">
        <v>152</v>
      </c>
      <c r="F6" s="31" t="s">
        <v>78</v>
      </c>
      <c r="G6" s="43"/>
      <c r="H6" s="5"/>
      <c r="I6" s="5"/>
      <c r="J6" s="5"/>
      <c r="K6" s="5"/>
      <c r="L6" s="9"/>
      <c r="O6" s="41" t="str">
        <f>VLOOKUP(F6,Foglio1!$A$2:$C$100,2,FALSE)</f>
        <v>ISTITUTO COMPRENSIVO BAUNEI</v>
      </c>
      <c r="P6" s="41" t="str">
        <f>VLOOKUP(F6,Foglio1!$A$2:$C$100,3,FALSE)</f>
        <v>BAUNEI</v>
      </c>
      <c r="Q6" s="41" t="str">
        <f t="shared" si="1"/>
        <v>BAUNEI -  - ISTITUTO COMPRENSIVO BAUNEI</v>
      </c>
    </row>
    <row r="7" spans="1:17" x14ac:dyDescent="0.25">
      <c r="A7" s="3" t="s">
        <v>74</v>
      </c>
      <c r="B7" s="10" t="s">
        <v>75</v>
      </c>
      <c r="C7" s="10"/>
      <c r="D7" s="41" t="str">
        <f t="shared" si="0"/>
        <v>BITTI - BITTI - OF 36 ore 30/06/2022</v>
      </c>
      <c r="E7" s="10" t="s">
        <v>152</v>
      </c>
      <c r="F7" s="31" t="s">
        <v>74</v>
      </c>
      <c r="G7" s="43"/>
      <c r="H7" s="4"/>
      <c r="I7" s="7"/>
      <c r="J7" s="7"/>
      <c r="K7" s="7"/>
      <c r="L7" s="8"/>
      <c r="O7" s="41" t="str">
        <f>VLOOKUP(F7,Foglio1!$A$2:$C$100,2,FALSE)</f>
        <v>BITTI</v>
      </c>
      <c r="P7" s="41" t="str">
        <f>VLOOKUP(F7,Foglio1!$A$2:$C$100,3,FALSE)</f>
        <v>BITTI</v>
      </c>
      <c r="Q7" s="41" t="str">
        <f t="shared" si="1"/>
        <v>BITTI -  - BITTI</v>
      </c>
    </row>
    <row r="8" spans="1:17" x14ac:dyDescent="0.25">
      <c r="A8" s="31" t="s">
        <v>59</v>
      </c>
      <c r="B8" s="31" t="s">
        <v>60</v>
      </c>
      <c r="C8" s="31"/>
      <c r="D8" s="41" t="str">
        <f t="shared" si="0"/>
        <v>BOLOTANA - BOLOTANA - "B. R. MOTZO" - OF 36 ore 30/06/2022</v>
      </c>
      <c r="E8" s="31" t="s">
        <v>152</v>
      </c>
      <c r="F8" s="31" t="s">
        <v>59</v>
      </c>
      <c r="G8" s="43"/>
      <c r="H8" s="31"/>
      <c r="I8" s="31"/>
      <c r="J8" s="4"/>
      <c r="K8" s="4"/>
      <c r="L8" s="6"/>
      <c r="O8" s="41" t="str">
        <f>VLOOKUP(F8,Foglio1!$A$2:$C$100,2,FALSE)</f>
        <v>BOLOTANA - "B. R. MOTZO"</v>
      </c>
      <c r="P8" s="41" t="str">
        <f>VLOOKUP(F8,Foglio1!$A$2:$C$100,3,FALSE)</f>
        <v>BOLOTANA</v>
      </c>
      <c r="Q8" s="41" t="str">
        <f t="shared" si="1"/>
        <v>BOLOTANA -  - BOLOTANA - "B. R. MOTZO"</v>
      </c>
    </row>
    <row r="9" spans="1:17" x14ac:dyDescent="0.25">
      <c r="A9" s="3" t="s">
        <v>34</v>
      </c>
      <c r="B9" s="10" t="s">
        <v>93</v>
      </c>
      <c r="C9" s="10"/>
      <c r="D9" s="41" t="str">
        <f t="shared" si="0"/>
        <v>DORGALI - DORGALI - "G.M. GISELLU" - OD 36 ore 31/08/2022</v>
      </c>
      <c r="E9" s="10" t="s">
        <v>155</v>
      </c>
      <c r="F9" s="31" t="s">
        <v>34</v>
      </c>
      <c r="G9" s="43"/>
      <c r="H9" s="4"/>
      <c r="I9" s="4"/>
      <c r="J9" s="4"/>
      <c r="K9" s="4"/>
      <c r="L9" s="6"/>
      <c r="O9" s="41" t="str">
        <f>VLOOKUP(F9,Foglio1!$A$2:$C$100,2,FALSE)</f>
        <v>DORGALI - "G.M. GISELLU"</v>
      </c>
      <c r="P9" s="41" t="str">
        <f>VLOOKUP(F9,Foglio1!$A$2:$C$100,3,FALSE)</f>
        <v>DORGALI</v>
      </c>
      <c r="Q9" s="41" t="str">
        <f t="shared" si="1"/>
        <v>DORGALI -  - DORGALI - "G.M. GISELLU"</v>
      </c>
    </row>
    <row r="10" spans="1:17" x14ac:dyDescent="0.25">
      <c r="A10" s="52" t="s">
        <v>34</v>
      </c>
      <c r="B10" s="53" t="s">
        <v>93</v>
      </c>
      <c r="C10" s="53"/>
      <c r="D10" s="41" t="str">
        <f t="shared" si="0"/>
        <v>DORGALI - DORGALI - "G.M. GISELLU" - OF 36 ore 30/06/2022</v>
      </c>
      <c r="E10" s="10" t="s">
        <v>152</v>
      </c>
      <c r="F10" s="52" t="s">
        <v>34</v>
      </c>
      <c r="G10" s="43"/>
      <c r="H10" s="54"/>
      <c r="I10" s="54"/>
      <c r="O10" s="41" t="str">
        <f>VLOOKUP(F10,Foglio1!$A$2:$C$100,2,FALSE)</f>
        <v>DORGALI - "G.M. GISELLU"</v>
      </c>
      <c r="P10" s="41" t="str">
        <f>VLOOKUP(F10,Foglio1!$A$2:$C$100,3,FALSE)</f>
        <v>DORGALI</v>
      </c>
      <c r="Q10" s="41" t="str">
        <f t="shared" si="1"/>
        <v>DORGALI -  - DORGALI - "G.M. GISELLU"</v>
      </c>
    </row>
    <row r="11" spans="1:17" x14ac:dyDescent="0.25">
      <c r="A11" s="1" t="s">
        <v>35</v>
      </c>
      <c r="B11" s="1" t="s">
        <v>111</v>
      </c>
      <c r="D11" s="41" t="str">
        <f t="shared" si="0"/>
        <v>FONNI - FONNI - OF 36 ore 30/06/2022</v>
      </c>
      <c r="E11" s="41" t="s">
        <v>152</v>
      </c>
      <c r="F11" s="1" t="s">
        <v>35</v>
      </c>
      <c r="G11" s="31"/>
      <c r="O11" s="41" t="str">
        <f>VLOOKUP(F11,Foglio1!$A$2:$C$100,2,FALSE)</f>
        <v>FONNI</v>
      </c>
      <c r="P11" s="41" t="str">
        <f>VLOOKUP(F11,Foglio1!$A$2:$C$100,3,FALSE)</f>
        <v>FONNI</v>
      </c>
      <c r="Q11" s="41" t="str">
        <f t="shared" si="1"/>
        <v>FONNI -  - FONNI</v>
      </c>
    </row>
    <row r="12" spans="1:17" x14ac:dyDescent="0.25">
      <c r="A12" s="1" t="s">
        <v>56</v>
      </c>
      <c r="B12" s="1" t="s">
        <v>57</v>
      </c>
      <c r="D12" s="41" t="str">
        <f t="shared" si="0"/>
        <v>GAVOI - GAVOI - OF 36 ore 30/06/2022</v>
      </c>
      <c r="E12" s="53" t="s">
        <v>152</v>
      </c>
      <c r="F12" s="1" t="s">
        <v>56</v>
      </c>
      <c r="G12" s="43"/>
      <c r="O12" s="41" t="str">
        <f>VLOOKUP(F12,Foglio1!$A$2:$C$100,2,FALSE)</f>
        <v>GAVOI</v>
      </c>
      <c r="P12" s="41" t="str">
        <f>VLOOKUP(F12,Foglio1!$A$2:$C$100,3,FALSE)</f>
        <v>GAVOI</v>
      </c>
      <c r="Q12" s="41" t="str">
        <f t="shared" si="1"/>
        <v>GAVOI -  - GAVOI</v>
      </c>
    </row>
    <row r="13" spans="1:17" x14ac:dyDescent="0.25">
      <c r="A13" s="1" t="s">
        <v>24</v>
      </c>
      <c r="B13" s="1" t="s">
        <v>66</v>
      </c>
      <c r="D13" s="41" t="str">
        <f t="shared" si="0"/>
        <v>ILBONO - ILBONO - "G. DELEDDA" - OD 36 ore 31/08/2022</v>
      </c>
      <c r="E13" s="1" t="s">
        <v>155</v>
      </c>
      <c r="F13" s="1" t="s">
        <v>24</v>
      </c>
      <c r="G13" s="43"/>
      <c r="O13" s="41" t="str">
        <f>VLOOKUP(F13,Foglio1!$A$2:$C$100,2,FALSE)</f>
        <v>ILBONO - "G. DELEDDA"</v>
      </c>
      <c r="P13" s="41" t="str">
        <f>VLOOKUP(F13,Foglio1!$A$2:$C$100,3,FALSE)</f>
        <v>ILBONO</v>
      </c>
      <c r="Q13" s="41" t="str">
        <f t="shared" si="1"/>
        <v>ILBONO -  - ILBONO - "G. DELEDDA"</v>
      </c>
    </row>
    <row r="14" spans="1:17" x14ac:dyDescent="0.25">
      <c r="A14" s="1" t="s">
        <v>24</v>
      </c>
      <c r="B14" s="1" t="s">
        <v>66</v>
      </c>
      <c r="D14" s="41" t="str">
        <f t="shared" si="0"/>
        <v>ILBONO - ILBONO - "G. DELEDDA" - OF 36 ore 30/06/2022</v>
      </c>
      <c r="E14" s="1" t="s">
        <v>152</v>
      </c>
      <c r="F14" s="1" t="s">
        <v>24</v>
      </c>
      <c r="G14" s="43"/>
      <c r="O14" s="41" t="str">
        <f>VLOOKUP(F14,Foglio1!$A$2:$C$100,2,FALSE)</f>
        <v>ILBONO - "G. DELEDDA"</v>
      </c>
      <c r="P14" s="41" t="str">
        <f>VLOOKUP(F14,Foglio1!$A$2:$C$100,3,FALSE)</f>
        <v>ILBONO</v>
      </c>
      <c r="Q14" s="41" t="str">
        <f t="shared" si="1"/>
        <v>ILBONO -  - ILBONO - "G. DELEDDA"</v>
      </c>
    </row>
    <row r="15" spans="1:17" x14ac:dyDescent="0.25">
      <c r="A15" s="1" t="s">
        <v>36</v>
      </c>
      <c r="B15" s="1" t="s">
        <v>64</v>
      </c>
      <c r="D15" s="41" t="str">
        <f t="shared" si="0"/>
        <v>IRGOLI - IRGOLI - "SORO DELITALA" - OF 36 ore 30/06/2022</v>
      </c>
      <c r="E15" s="1" t="s">
        <v>152</v>
      </c>
      <c r="F15" s="1" t="s">
        <v>36</v>
      </c>
      <c r="G15" s="43"/>
      <c r="O15" s="41" t="str">
        <f>VLOOKUP(F15,Foglio1!$A$2:$C$100,2,FALSE)</f>
        <v>IRGOLI - "SORO DELITALA"</v>
      </c>
      <c r="P15" s="41" t="str">
        <f>VLOOKUP(F15,Foglio1!$A$2:$C$100,3,FALSE)</f>
        <v>IRGOLI</v>
      </c>
      <c r="Q15" s="41" t="str">
        <f t="shared" si="1"/>
        <v>IRGOLI -  - IRGOLI - "SORO DELITALA"</v>
      </c>
    </row>
    <row r="16" spans="1:17" x14ac:dyDescent="0.25">
      <c r="A16" s="1" t="s">
        <v>25</v>
      </c>
      <c r="B16" s="1" t="s">
        <v>76</v>
      </c>
      <c r="D16" s="41" t="str">
        <f t="shared" si="0"/>
        <v>JERZU - JERZU - OD 36 ore 31/08/2022</v>
      </c>
      <c r="E16" s="1" t="s">
        <v>155</v>
      </c>
      <c r="F16" s="1" t="s">
        <v>25</v>
      </c>
      <c r="G16" s="43"/>
      <c r="O16" s="41" t="str">
        <f>VLOOKUP(F16,Foglio1!$A$2:$C$100,2,FALSE)</f>
        <v>JERZU</v>
      </c>
      <c r="P16" s="41" t="str">
        <f>VLOOKUP(F16,Foglio1!$A$2:$C$100,3,FALSE)</f>
        <v>JERZU</v>
      </c>
      <c r="Q16" s="41" t="str">
        <f t="shared" si="1"/>
        <v>JERZU -  - JERZU</v>
      </c>
    </row>
    <row r="17" spans="1:17" x14ac:dyDescent="0.25">
      <c r="A17" s="1" t="s">
        <v>25</v>
      </c>
      <c r="B17" s="1" t="s">
        <v>76</v>
      </c>
      <c r="D17" s="41" t="str">
        <f t="shared" si="0"/>
        <v>JERZU - JERZU - OF 36 ore 30/06/2022</v>
      </c>
      <c r="E17" s="1" t="s">
        <v>152</v>
      </c>
      <c r="F17" s="1" t="s">
        <v>25</v>
      </c>
      <c r="G17" s="43"/>
      <c r="O17" s="41" t="str">
        <f>VLOOKUP(F17,Foglio1!$A$2:$C$100,2,FALSE)</f>
        <v>JERZU</v>
      </c>
      <c r="P17" s="41" t="str">
        <f>VLOOKUP(F17,Foglio1!$A$2:$C$100,3,FALSE)</f>
        <v>JERZU</v>
      </c>
      <c r="Q17" s="41" t="str">
        <f t="shared" si="1"/>
        <v>JERZU -  - JERZU</v>
      </c>
    </row>
    <row r="18" spans="1:17" x14ac:dyDescent="0.25">
      <c r="A18" s="1" t="s">
        <v>47</v>
      </c>
      <c r="B18" s="1" t="s">
        <v>114</v>
      </c>
      <c r="D18" s="41" t="str">
        <f t="shared" si="0"/>
        <v>JERZU - L.SC.-A.BUSINCO-JERZU - OF 36 ore 30/06/2022</v>
      </c>
      <c r="E18" s="1" t="s">
        <v>152</v>
      </c>
      <c r="F18" s="1" t="s">
        <v>47</v>
      </c>
      <c r="G18" s="43"/>
      <c r="O18" s="41" t="str">
        <f>VLOOKUP(F18,Foglio1!$A$2:$C$100,2,FALSE)</f>
        <v>L.SC.-A.BUSINCO-JERZU</v>
      </c>
      <c r="P18" s="41" t="str">
        <f>VLOOKUP(F18,Foglio1!$A$2:$C$100,3,FALSE)</f>
        <v>JERZU</v>
      </c>
      <c r="Q18" s="41" t="str">
        <f t="shared" si="1"/>
        <v>JERZU -  - L.SC.-A.BUSINCO-JERZU</v>
      </c>
    </row>
    <row r="19" spans="1:17" x14ac:dyDescent="0.25">
      <c r="A19" s="1" t="s">
        <v>43</v>
      </c>
      <c r="B19" s="1" t="s">
        <v>119</v>
      </c>
      <c r="D19" s="41" t="str">
        <f t="shared" si="0"/>
        <v>LANUSEI - L. DA VINCI-LANUSEI - OD 36 ore 31/08/2022</v>
      </c>
      <c r="E19" s="1" t="s">
        <v>155</v>
      </c>
      <c r="F19" s="1" t="s">
        <v>43</v>
      </c>
      <c r="G19" s="43"/>
      <c r="O19" s="41" t="str">
        <f>VLOOKUP(F19,Foglio1!$A$2:$C$100,2,FALSE)</f>
        <v>L. DA VINCI-LANUSEI</v>
      </c>
      <c r="P19" s="41" t="str">
        <f>VLOOKUP(F19,Foglio1!$A$2:$C$100,3,FALSE)</f>
        <v>LANUSEI</v>
      </c>
      <c r="Q19" s="41" t="str">
        <f t="shared" si="1"/>
        <v>LANUSEI -  - L. DA VINCI-LANUSEI</v>
      </c>
    </row>
    <row r="20" spans="1:17" x14ac:dyDescent="0.25">
      <c r="A20" s="1" t="s">
        <v>43</v>
      </c>
      <c r="B20" s="1" t="s">
        <v>119</v>
      </c>
      <c r="D20" s="41" t="str">
        <f t="shared" si="0"/>
        <v>LANUSEI - L. DA VINCI-LANUSEI - OF 36 ore 30/06/2022</v>
      </c>
      <c r="E20" s="1" t="s">
        <v>152</v>
      </c>
      <c r="F20" s="1" t="s">
        <v>43</v>
      </c>
      <c r="G20" s="43"/>
      <c r="O20" s="41" t="str">
        <f>VLOOKUP(F20,Foglio1!$A$2:$C$100,2,FALSE)</f>
        <v>L. DA VINCI-LANUSEI</v>
      </c>
      <c r="P20" s="41" t="str">
        <f>VLOOKUP(F20,Foglio1!$A$2:$C$100,3,FALSE)</f>
        <v>LANUSEI</v>
      </c>
      <c r="Q20" s="41" t="str">
        <f t="shared" si="1"/>
        <v>LANUSEI -  - L. DA VINCI-LANUSEI</v>
      </c>
    </row>
    <row r="21" spans="1:17" x14ac:dyDescent="0.25">
      <c r="A21" s="1" t="s">
        <v>81</v>
      </c>
      <c r="B21" s="1" t="s">
        <v>82</v>
      </c>
      <c r="D21" s="41" t="str">
        <f t="shared" si="0"/>
        <v>LANUSEI - LANUSEI - OF 36 ore 30/06/2022</v>
      </c>
      <c r="E21" s="1" t="s">
        <v>152</v>
      </c>
      <c r="F21" s="1" t="s">
        <v>81</v>
      </c>
      <c r="G21" s="43"/>
      <c r="O21" s="41" t="str">
        <f>VLOOKUP(F21,Foglio1!$A$2:$C$100,2,FALSE)</f>
        <v>LANUSEI</v>
      </c>
      <c r="P21" s="41" t="str">
        <f>VLOOKUP(F21,Foglio1!$A$2:$C$100,3,FALSE)</f>
        <v>LANUSEI</v>
      </c>
      <c r="Q21" s="41" t="str">
        <f t="shared" si="1"/>
        <v>LANUSEI -  - LANUSEI</v>
      </c>
    </row>
    <row r="22" spans="1:17" x14ac:dyDescent="0.25">
      <c r="A22" s="1" t="s">
        <v>146</v>
      </c>
      <c r="B22" s="1" t="s">
        <v>149</v>
      </c>
      <c r="D22" s="41" t="str">
        <f t="shared" si="0"/>
        <v>MACOMER - CTP MACOMER - OD 36 ore 31/08/2022</v>
      </c>
      <c r="E22" s="1" t="s">
        <v>155</v>
      </c>
      <c r="F22" s="1" t="s">
        <v>146</v>
      </c>
      <c r="G22" s="43"/>
      <c r="O22" s="41" t="str">
        <f>VLOOKUP(F22,Foglio1!$A$2:$C$100,2,FALSE)</f>
        <v>CTP MACOMER</v>
      </c>
      <c r="P22" s="41" t="str">
        <f>VLOOKUP(F22,Foglio1!$A$2:$C$100,3,FALSE)</f>
        <v>MACOMER</v>
      </c>
      <c r="Q22" s="41" t="str">
        <f t="shared" si="1"/>
        <v>MACOMER -  - CTP MACOMER</v>
      </c>
    </row>
    <row r="23" spans="1:17" x14ac:dyDescent="0.25">
      <c r="A23" s="1" t="s">
        <v>121</v>
      </c>
      <c r="B23" s="1" t="s">
        <v>122</v>
      </c>
      <c r="D23" s="41" t="str">
        <f t="shared" si="0"/>
        <v>MACOMER - IIS - "S. SATTA" MACOMER - OD 36 ore 31/08/2022</v>
      </c>
      <c r="E23" s="1" t="s">
        <v>155</v>
      </c>
      <c r="F23" s="1" t="s">
        <v>121</v>
      </c>
      <c r="G23" s="43"/>
      <c r="O23" s="41" t="str">
        <f>VLOOKUP(F23,Foglio1!$A$2:$C$100,2,FALSE)</f>
        <v>IIS - "S. SATTA" MACOMER</v>
      </c>
      <c r="P23" s="41" t="str">
        <f>VLOOKUP(F23,Foglio1!$A$2:$C$100,3,FALSE)</f>
        <v>MACOMER</v>
      </c>
      <c r="Q23" s="41" t="str">
        <f t="shared" si="1"/>
        <v>MACOMER -  - IIS - "S. SATTA" MACOMER</v>
      </c>
    </row>
    <row r="24" spans="1:17" x14ac:dyDescent="0.25">
      <c r="A24" s="1" t="s">
        <v>121</v>
      </c>
      <c r="B24" s="1" t="s">
        <v>122</v>
      </c>
      <c r="D24" s="41" t="str">
        <f t="shared" si="0"/>
        <v>MACOMER - IIS - "S. SATTA" MACOMER - OF 36 ore 30/06/2022</v>
      </c>
      <c r="E24" s="1" t="s">
        <v>152</v>
      </c>
      <c r="F24" s="1" t="s">
        <v>121</v>
      </c>
      <c r="G24" s="43"/>
      <c r="O24" s="41" t="str">
        <f>VLOOKUP(F24,Foglio1!$A$2:$C$100,2,FALSE)</f>
        <v>IIS - "S. SATTA" MACOMER</v>
      </c>
      <c r="P24" s="41" t="str">
        <f>VLOOKUP(F24,Foglio1!$A$2:$C$100,3,FALSE)</f>
        <v>MACOMER</v>
      </c>
      <c r="Q24" s="41" t="str">
        <f t="shared" si="1"/>
        <v>MACOMER -  - IIS - "S. SATTA" MACOMER</v>
      </c>
    </row>
    <row r="25" spans="1:17" x14ac:dyDescent="0.25">
      <c r="A25" s="1" t="s">
        <v>128</v>
      </c>
      <c r="B25" s="1" t="s">
        <v>129</v>
      </c>
      <c r="D25" s="41" t="str">
        <f t="shared" si="0"/>
        <v>MACOMER - L. SC. "GALILEO GALILEI" MACOMER - OF 36 ore 30/06/2022</v>
      </c>
      <c r="E25" s="1" t="s">
        <v>152</v>
      </c>
      <c r="F25" s="1" t="s">
        <v>128</v>
      </c>
      <c r="G25" s="43"/>
      <c r="O25" s="41" t="str">
        <f>VLOOKUP(F25,Foglio1!$A$2:$C$100,2,FALSE)</f>
        <v>L. SC. "GALILEO GALILEI" MACOMER</v>
      </c>
      <c r="P25" s="41" t="str">
        <f>VLOOKUP(F25,Foglio1!$A$2:$C$100,3,FALSE)</f>
        <v>MACOMER</v>
      </c>
      <c r="Q25" s="41" t="str">
        <f t="shared" si="1"/>
        <v>MACOMER -  - L. SC. "GALILEO GALILEI" MACOMER</v>
      </c>
    </row>
    <row r="26" spans="1:17" x14ac:dyDescent="0.25">
      <c r="A26" s="1" t="s">
        <v>95</v>
      </c>
      <c r="B26" s="1" t="s">
        <v>96</v>
      </c>
      <c r="D26" s="41" t="str">
        <f t="shared" si="0"/>
        <v>MACOMER - MACOMER 1 - "GIANNINO CARIA" - OF 36 ore 30/06/2022</v>
      </c>
      <c r="E26" s="1" t="s">
        <v>152</v>
      </c>
      <c r="F26" s="1" t="s">
        <v>95</v>
      </c>
      <c r="G26" s="43"/>
      <c r="O26" s="41" t="str">
        <f>VLOOKUP(F26,Foglio1!$A$2:$C$100,2,FALSE)</f>
        <v>MACOMER 1 - "GIANNINO CARIA"</v>
      </c>
      <c r="P26" s="41" t="str">
        <f>VLOOKUP(F26,Foglio1!$A$2:$C$100,3,FALSE)</f>
        <v>MACOMER</v>
      </c>
      <c r="Q26" s="41" t="str">
        <f t="shared" si="1"/>
        <v>MACOMER -  - MACOMER 1 - "GIANNINO CARIA"</v>
      </c>
    </row>
    <row r="27" spans="1:17" x14ac:dyDescent="0.25">
      <c r="A27" s="1" t="s">
        <v>84</v>
      </c>
      <c r="B27" s="1" t="s">
        <v>85</v>
      </c>
      <c r="D27" s="41" t="str">
        <f t="shared" si="0"/>
        <v>MACOMER - MACOMER 2 - "BINNA-DALMASSO" - OF 36 ore 30/06/2022</v>
      </c>
      <c r="E27" s="1" t="s">
        <v>152</v>
      </c>
      <c r="F27" s="1" t="s">
        <v>84</v>
      </c>
      <c r="G27" s="43"/>
      <c r="O27" s="41" t="str">
        <f>VLOOKUP(F27,Foglio1!$A$2:$C$100,2,FALSE)</f>
        <v>MACOMER 2 - "BINNA-DALMASSO"</v>
      </c>
      <c r="P27" s="41" t="str">
        <f>VLOOKUP(F27,Foglio1!$A$2:$C$100,3,FALSE)</f>
        <v>MACOMER</v>
      </c>
      <c r="Q27" s="41" t="str">
        <f t="shared" si="1"/>
        <v>MACOMER -  - MACOMER 2 - "BINNA-DALMASSO"</v>
      </c>
    </row>
    <row r="28" spans="1:17" x14ac:dyDescent="0.25">
      <c r="A28" s="1" t="s">
        <v>147</v>
      </c>
      <c r="B28" s="1" t="s">
        <v>150</v>
      </c>
      <c r="D28" s="41" t="str">
        <f t="shared" si="0"/>
        <v>NUORO - CTP NUORO - OD 36 ore 31/08/2022</v>
      </c>
      <c r="E28" s="1" t="s">
        <v>155</v>
      </c>
      <c r="F28" s="1" t="s">
        <v>147</v>
      </c>
      <c r="G28" s="43"/>
      <c r="O28" s="41" t="str">
        <f>VLOOKUP(F28,Foglio1!$A$2:$C$100,2,FALSE)</f>
        <v>CTP NUORO</v>
      </c>
      <c r="P28" s="41" t="str">
        <f>VLOOKUP(F28,Foglio1!$A$2:$C$100,3,FALSE)</f>
        <v>NUORO</v>
      </c>
      <c r="Q28" s="41" t="str">
        <f t="shared" si="1"/>
        <v>NUORO -  - CTP NUORO</v>
      </c>
    </row>
    <row r="29" spans="1:17" x14ac:dyDescent="0.25">
      <c r="A29" s="1" t="s">
        <v>48</v>
      </c>
      <c r="B29" s="1" t="s">
        <v>118</v>
      </c>
      <c r="D29" s="41" t="str">
        <f t="shared" si="0"/>
        <v>NUORO - I.I.S. "A. VOLTA" NUORO - OF 36 ore 30/06/2022</v>
      </c>
      <c r="E29" s="1" t="s">
        <v>152</v>
      </c>
      <c r="F29" s="1" t="s">
        <v>48</v>
      </c>
      <c r="G29" s="43"/>
      <c r="O29" s="41" t="str">
        <f>VLOOKUP(F29,Foglio1!$A$2:$C$100,2,FALSE)</f>
        <v>I.I.S. "A. VOLTA" NUORO</v>
      </c>
      <c r="P29" s="41" t="str">
        <f>VLOOKUP(F29,Foglio1!$A$2:$C$100,3,FALSE)</f>
        <v>NUORO</v>
      </c>
      <c r="Q29" s="41" t="str">
        <f t="shared" si="1"/>
        <v>NUORO -  - I.I.S. "A. VOLTA" NUORO</v>
      </c>
    </row>
    <row r="30" spans="1:17" x14ac:dyDescent="0.25">
      <c r="A30" s="1" t="s">
        <v>112</v>
      </c>
      <c r="B30" s="1" t="s">
        <v>113</v>
      </c>
      <c r="D30" s="41" t="str">
        <f t="shared" si="0"/>
        <v>NUORO - I.S."FRANCESCO CIUSA" NUORO - OF 36 ore 30/06/2022</v>
      </c>
      <c r="E30" s="1" t="s">
        <v>152</v>
      </c>
      <c r="F30" s="1" t="s">
        <v>112</v>
      </c>
      <c r="G30" s="43"/>
      <c r="O30" s="41" t="str">
        <f>VLOOKUP(F30,Foglio1!$A$2:$C$100,2,FALSE)</f>
        <v>I.S."FRANCESCO CIUSA" NUORO</v>
      </c>
      <c r="P30" s="41" t="str">
        <f>VLOOKUP(F30,Foglio1!$A$2:$C$100,3,FALSE)</f>
        <v>NUORO</v>
      </c>
      <c r="Q30" s="41" t="str">
        <f t="shared" si="1"/>
        <v>NUORO -  - I.S."FRANCESCO CIUSA" NUORO</v>
      </c>
    </row>
    <row r="31" spans="1:17" x14ac:dyDescent="0.25">
      <c r="A31" s="1" t="s">
        <v>49</v>
      </c>
      <c r="B31" s="1" t="s">
        <v>134</v>
      </c>
      <c r="D31" s="41" t="str">
        <f t="shared" si="0"/>
        <v>NUORO - ITC/1 "G.P. CHIRONI" NUORO - OF 36 ore 30/06/2022</v>
      </c>
      <c r="E31" s="1" t="s">
        <v>152</v>
      </c>
      <c r="F31" s="1" t="s">
        <v>49</v>
      </c>
      <c r="G31" s="43"/>
      <c r="O31" s="41" t="str">
        <f>VLOOKUP(F31,Foglio1!$A$2:$C$100,2,FALSE)</f>
        <v>ITC/1 "G.P. CHIRONI" NUORO</v>
      </c>
      <c r="P31" s="41" t="str">
        <f>VLOOKUP(F31,Foglio1!$A$2:$C$100,3,FALSE)</f>
        <v>NUORO</v>
      </c>
      <c r="Q31" s="41" t="str">
        <f t="shared" si="1"/>
        <v>NUORO -  - ITC/1 "G.P. CHIRONI" NUORO</v>
      </c>
    </row>
    <row r="32" spans="1:17" x14ac:dyDescent="0.25">
      <c r="A32" s="1" t="s">
        <v>135</v>
      </c>
      <c r="B32" s="1" t="s">
        <v>136</v>
      </c>
      <c r="D32" s="41" t="str">
        <f t="shared" si="0"/>
        <v>NUORO - ITC/2  "SALVATORE SATTA"   NUORO - OF 36 ore 30/06/2022</v>
      </c>
      <c r="E32" s="1" t="s">
        <v>152</v>
      </c>
      <c r="F32" s="1" t="s">
        <v>135</v>
      </c>
      <c r="G32" s="43"/>
      <c r="O32" s="41" t="str">
        <f>VLOOKUP(F32,Foglio1!$A$2:$C$100,2,FALSE)</f>
        <v>ITC/2  "SALVATORE SATTA"   NUORO</v>
      </c>
      <c r="P32" s="41" t="str">
        <f>VLOOKUP(F32,Foglio1!$A$2:$C$100,3,FALSE)</f>
        <v>NUORO</v>
      </c>
      <c r="Q32" s="41" t="str">
        <f t="shared" si="1"/>
        <v>NUORO -  - ITC/2  "SALVATORE SATTA"   NUORO</v>
      </c>
    </row>
    <row r="33" spans="1:17" x14ac:dyDescent="0.25">
      <c r="A33" s="1" t="s">
        <v>125</v>
      </c>
      <c r="B33" s="1" t="s">
        <v>126</v>
      </c>
      <c r="D33" s="41" t="str">
        <f t="shared" si="0"/>
        <v>NUORO - L. CLASS. "GIORGIO ASPRONI" NUORO - OF 36 ore 30/06/2022</v>
      </c>
      <c r="E33" s="1" t="s">
        <v>152</v>
      </c>
      <c r="F33" s="1" t="s">
        <v>125</v>
      </c>
      <c r="G33" s="43"/>
      <c r="O33" s="41" t="str">
        <f>VLOOKUP(F33,Foglio1!$A$2:$C$100,2,FALSE)</f>
        <v>L. CLASS. "GIORGIO ASPRONI" NUORO</v>
      </c>
      <c r="P33" s="41" t="str">
        <f>VLOOKUP(F33,Foglio1!$A$2:$C$100,3,FALSE)</f>
        <v>NUORO</v>
      </c>
      <c r="Q33" s="41" t="str">
        <f t="shared" si="1"/>
        <v>NUORO -  - L. CLASS. "GIORGIO ASPRONI" NUORO</v>
      </c>
    </row>
    <row r="34" spans="1:17" x14ac:dyDescent="0.25">
      <c r="A34" s="1" t="s">
        <v>130</v>
      </c>
      <c r="B34" s="1" t="s">
        <v>131</v>
      </c>
      <c r="D34" s="41" t="str">
        <f t="shared" ref="D34:D64" si="2">P34&amp;" - "&amp;B34&amp;" - "&amp;E34</f>
        <v>NUORO - L. SC. E LING. "E. FERMI" NUORO - OF 36 ore 30/06/2022</v>
      </c>
      <c r="E34" s="1" t="s">
        <v>152</v>
      </c>
      <c r="F34" s="1" t="s">
        <v>130</v>
      </c>
      <c r="G34" s="43"/>
      <c r="O34" s="41" t="str">
        <f>VLOOKUP(F34,Foglio1!$A$2:$C$100,2,FALSE)</f>
        <v>L. SC. E LING. "E. FERMI" NUORO</v>
      </c>
      <c r="P34" s="41" t="str">
        <f>VLOOKUP(F34,Foglio1!$A$2:$C$100,3,FALSE)</f>
        <v>NUORO</v>
      </c>
      <c r="Q34" s="41" t="str">
        <f t="shared" si="1"/>
        <v>NUORO -  - L. SC. E LING. "E. FERMI" NUORO</v>
      </c>
    </row>
    <row r="35" spans="1:17" x14ac:dyDescent="0.25">
      <c r="A35" s="1" t="s">
        <v>44</v>
      </c>
      <c r="B35" s="1" t="s">
        <v>127</v>
      </c>
      <c r="D35" s="41" t="str">
        <f t="shared" si="2"/>
        <v>NUORO - LICEO SC. UM. E MUSIC. "S. SATTA" NUORO - OD 36 ore 31/08/2022</v>
      </c>
      <c r="E35" s="1" t="s">
        <v>155</v>
      </c>
      <c r="F35" s="1" t="s">
        <v>44</v>
      </c>
      <c r="G35" s="43"/>
      <c r="O35" s="41" t="str">
        <f>VLOOKUP(F35,Foglio1!$A$2:$C$100,2,FALSE)</f>
        <v>LICEO SC. UM. E MUSIC. "S. SATTA" NUORO</v>
      </c>
      <c r="P35" s="41" t="str">
        <f>VLOOKUP(F35,Foglio1!$A$2:$C$100,3,FALSE)</f>
        <v>NUORO</v>
      </c>
      <c r="Q35" s="41" t="str">
        <f t="shared" si="1"/>
        <v>NUORO -  - LICEO SC. UM. E MUSIC. "S. SATTA" NUORO</v>
      </c>
    </row>
    <row r="36" spans="1:17" x14ac:dyDescent="0.25">
      <c r="A36" s="1" t="s">
        <v>44</v>
      </c>
      <c r="B36" s="1" t="s">
        <v>127</v>
      </c>
      <c r="D36" s="41" t="str">
        <f t="shared" si="2"/>
        <v>NUORO - LICEO SC. UM. E MUSIC. "S. SATTA" NUORO - OF 36 ore 30/06/2022</v>
      </c>
      <c r="E36" s="1" t="s">
        <v>152</v>
      </c>
      <c r="F36" s="1" t="s">
        <v>44</v>
      </c>
      <c r="G36" s="43"/>
      <c r="O36" s="41" t="str">
        <f>VLOOKUP(F36,Foglio1!$A$2:$C$100,2,FALSE)</f>
        <v>LICEO SC. UM. E MUSIC. "S. SATTA" NUORO</v>
      </c>
      <c r="P36" s="41" t="str">
        <f>VLOOKUP(F36,Foglio1!$A$2:$C$100,3,FALSE)</f>
        <v>NUORO</v>
      </c>
      <c r="Q36" s="41" t="str">
        <f t="shared" si="1"/>
        <v>NUORO -  - LICEO SC. UM. E MUSIC. "S. SATTA" NUORO</v>
      </c>
    </row>
    <row r="37" spans="1:17" x14ac:dyDescent="0.25">
      <c r="A37" s="1" t="s">
        <v>37</v>
      </c>
      <c r="B37" s="1" t="s">
        <v>97</v>
      </c>
      <c r="D37" s="41" t="str">
        <f t="shared" si="2"/>
        <v>NUORO - NUORO 1 - "FERDINANDO PODDA" - OF 36 ore 30/06/2022</v>
      </c>
      <c r="E37" s="1" t="s">
        <v>152</v>
      </c>
      <c r="F37" s="1" t="s">
        <v>37</v>
      </c>
      <c r="G37" s="43"/>
      <c r="O37" s="41" t="str">
        <f>VLOOKUP(F37,Foglio1!$A$2:$C$100,2,FALSE)</f>
        <v>NUORO 1 - "FERDINANDO PODDA"</v>
      </c>
      <c r="P37" s="41" t="str">
        <f>VLOOKUP(F37,Foglio1!$A$2:$C$100,3,FALSE)</f>
        <v>NUORO</v>
      </c>
      <c r="Q37" s="41" t="str">
        <f t="shared" si="1"/>
        <v>NUORO -  - NUORO 1 - "FERDINANDO PODDA"</v>
      </c>
    </row>
    <row r="38" spans="1:17" x14ac:dyDescent="0.25">
      <c r="A38" s="1" t="s">
        <v>99</v>
      </c>
      <c r="B38" s="1" t="s">
        <v>100</v>
      </c>
      <c r="D38" s="41" t="str">
        <f t="shared" si="2"/>
        <v>NUORO - NUORO 2 - "PIETRO BORROTZU" - OF 18 ore 30/06/2022 (Tempo parziale 18 ore  giorni: giovedì, venerdì e sabato)</v>
      </c>
      <c r="E38" s="1" t="s">
        <v>164</v>
      </c>
      <c r="F38" s="1" t="s">
        <v>99</v>
      </c>
      <c r="G38" s="43"/>
      <c r="O38" s="41" t="str">
        <f>VLOOKUP(F38,Foglio1!$A$2:$C$100,2,FALSE)</f>
        <v>NUORO 2 - "PIETRO BORROTZU"</v>
      </c>
      <c r="P38" s="41" t="str">
        <f>VLOOKUP(F38,Foglio1!$A$2:$C$100,3,FALSE)</f>
        <v>NUORO</v>
      </c>
      <c r="Q38" s="41" t="str">
        <f t="shared" si="1"/>
        <v>NUORO -  - NUORO 2 - "PIETRO BORROTZU"</v>
      </c>
    </row>
    <row r="39" spans="1:17" x14ac:dyDescent="0.25">
      <c r="A39" s="1" t="s">
        <v>99</v>
      </c>
      <c r="B39" s="1" t="s">
        <v>100</v>
      </c>
      <c r="D39" s="41" t="str">
        <f t="shared" si="2"/>
        <v>NUORO - NUORO 2 - "PIETRO BORROTZU" - OF 36 ore 30/06/2022</v>
      </c>
      <c r="E39" s="1" t="s">
        <v>152</v>
      </c>
      <c r="F39" s="1" t="s">
        <v>99</v>
      </c>
      <c r="G39" s="43"/>
      <c r="O39" s="41" t="str">
        <f>VLOOKUP(F39,Foglio1!$A$2:$C$100,2,FALSE)</f>
        <v>NUORO 2 - "PIETRO BORROTZU"</v>
      </c>
      <c r="P39" s="41" t="str">
        <f>VLOOKUP(F39,Foglio1!$A$2:$C$100,3,FALSE)</f>
        <v>NUORO</v>
      </c>
      <c r="Q39" s="41" t="str">
        <f t="shared" si="1"/>
        <v>NUORO -  - NUORO 2 - "PIETRO BORROTZU"</v>
      </c>
    </row>
    <row r="40" spans="1:17" x14ac:dyDescent="0.25">
      <c r="A40" s="1" t="s">
        <v>101</v>
      </c>
      <c r="B40" s="1" t="s">
        <v>102</v>
      </c>
      <c r="D40" s="41" t="str">
        <f t="shared" si="2"/>
        <v>NUORO - NUORO 3 - "MARIANGELA MACCIONI" - OF 36 ore 30/06/2022</v>
      </c>
      <c r="E40" s="1" t="s">
        <v>152</v>
      </c>
      <c r="F40" s="1" t="s">
        <v>101</v>
      </c>
      <c r="G40" s="43"/>
      <c r="O40" s="41" t="str">
        <f>VLOOKUP(F40,Foglio1!$A$2:$C$100,2,FALSE)</f>
        <v>NUORO 3 - "MARIANGELA MACCIONI"</v>
      </c>
      <c r="P40" s="41" t="str">
        <f>VLOOKUP(F40,Foglio1!$A$2:$C$100,3,FALSE)</f>
        <v>NUORO</v>
      </c>
      <c r="Q40" s="41" t="str">
        <f t="shared" si="1"/>
        <v>NUORO -  - NUORO 3 - "MARIANGELA MACCIONI"</v>
      </c>
    </row>
    <row r="41" spans="1:17" x14ac:dyDescent="0.25">
      <c r="A41" s="1" t="s">
        <v>103</v>
      </c>
      <c r="B41" s="1" t="s">
        <v>104</v>
      </c>
      <c r="D41" s="41" t="str">
        <f t="shared" si="2"/>
        <v>NUORO - NUORO 4 - "GRAZIA DELEDDA" - OF 36 ore 30/06/2022</v>
      </c>
      <c r="E41" s="1" t="s">
        <v>152</v>
      </c>
      <c r="F41" s="1" t="s">
        <v>103</v>
      </c>
      <c r="G41" s="43"/>
      <c r="O41" s="41" t="str">
        <f>VLOOKUP(F41,Foglio1!$A$2:$C$100,2,FALSE)</f>
        <v>NUORO 4 - "GRAZIA DELEDDA"</v>
      </c>
      <c r="P41" s="41" t="str">
        <f>VLOOKUP(F41,Foglio1!$A$2:$C$100,3,FALSE)</f>
        <v>NUORO</v>
      </c>
      <c r="Q41" s="41" t="str">
        <f t="shared" si="1"/>
        <v>NUORO -  - NUORO 4 - "GRAZIA DELEDDA"</v>
      </c>
    </row>
    <row r="42" spans="1:17" x14ac:dyDescent="0.25">
      <c r="A42" s="1" t="s">
        <v>87</v>
      </c>
      <c r="B42" s="1" t="s">
        <v>88</v>
      </c>
      <c r="D42" s="41" t="str">
        <f t="shared" si="2"/>
        <v>OLIENA - OLIENA - OF 36 ore 30/06/2022</v>
      </c>
      <c r="E42" s="1" t="s">
        <v>152</v>
      </c>
      <c r="F42" s="1" t="s">
        <v>87</v>
      </c>
      <c r="G42" s="43"/>
      <c r="O42" s="41" t="str">
        <f>VLOOKUP(F42,Foglio1!$A$2:$C$100,2,FALSE)</f>
        <v>OLIENA</v>
      </c>
      <c r="P42" s="41" t="str">
        <f>VLOOKUP(F42,Foglio1!$A$2:$C$100,3,FALSE)</f>
        <v>OLIENA</v>
      </c>
      <c r="Q42" s="41" t="str">
        <f t="shared" si="1"/>
        <v>OLIENA -  - OLIENA</v>
      </c>
    </row>
    <row r="43" spans="1:17" x14ac:dyDescent="0.25">
      <c r="A43" s="1" t="s">
        <v>38</v>
      </c>
      <c r="B43" s="1" t="s">
        <v>58</v>
      </c>
      <c r="D43" s="41" t="str">
        <f t="shared" si="2"/>
        <v>ORANI - ORANI - OF 36 ore 30/06/2022</v>
      </c>
      <c r="E43" s="1" t="s">
        <v>152</v>
      </c>
      <c r="F43" s="1" t="s">
        <v>38</v>
      </c>
      <c r="G43" s="43"/>
      <c r="O43" s="41" t="str">
        <f>VLOOKUP(F43,Foglio1!$A$2:$C$100,2,FALSE)</f>
        <v>ORANI</v>
      </c>
      <c r="P43" s="41" t="str">
        <f>VLOOKUP(F43,Foglio1!$A$2:$C$100,3,FALSE)</f>
        <v>ORANI</v>
      </c>
      <c r="Q43" s="41" t="str">
        <f t="shared" si="1"/>
        <v>ORANI -  - ORANI</v>
      </c>
    </row>
    <row r="44" spans="1:17" x14ac:dyDescent="0.25">
      <c r="A44" s="1" t="s">
        <v>105</v>
      </c>
      <c r="B44" s="1" t="s">
        <v>106</v>
      </c>
      <c r="D44" s="41" t="str">
        <f t="shared" si="2"/>
        <v>OROSEI - OROSEI - "G.A. MUGGIANU" - OF 36 ore 30/06/2022</v>
      </c>
      <c r="E44" s="1" t="s">
        <v>152</v>
      </c>
      <c r="F44" s="1" t="s">
        <v>105</v>
      </c>
      <c r="G44" s="43"/>
      <c r="O44" s="41" t="str">
        <f>VLOOKUP(F44,Foglio1!$A$2:$C$100,2,FALSE)</f>
        <v>OROSEI - "G.A. MUGGIANU"</v>
      </c>
      <c r="P44" s="41" t="str">
        <f>VLOOKUP(F44,Foglio1!$A$2:$C$100,3,FALSE)</f>
        <v>OROSEI</v>
      </c>
      <c r="Q44" s="41" t="str">
        <f t="shared" si="1"/>
        <v>OROSEI -  - OROSEI - "G.A. MUGGIANU"</v>
      </c>
    </row>
    <row r="45" spans="1:17" x14ac:dyDescent="0.25">
      <c r="A45" s="1" t="s">
        <v>39</v>
      </c>
      <c r="B45" s="1" t="s">
        <v>62</v>
      </c>
      <c r="D45" s="41" t="str">
        <f t="shared" si="2"/>
        <v>OROTELLI - OROTELLI - OF 36 ore 30/06/2022</v>
      </c>
      <c r="E45" s="1" t="s">
        <v>152</v>
      </c>
      <c r="F45" s="1" t="s">
        <v>39</v>
      </c>
      <c r="G45" s="43"/>
      <c r="O45" s="41" t="str">
        <f>VLOOKUP(F45,Foglio1!$A$2:$C$100,2,FALSE)</f>
        <v>OROTELLI</v>
      </c>
      <c r="P45" s="41" t="str">
        <f>VLOOKUP(F45,Foglio1!$A$2:$C$100,3,FALSE)</f>
        <v>OROTELLI</v>
      </c>
      <c r="Q45" s="41" t="str">
        <f t="shared" si="1"/>
        <v>OROTELLI -  - OROTELLI</v>
      </c>
    </row>
    <row r="46" spans="1:17" x14ac:dyDescent="0.25">
      <c r="A46" s="1" t="s">
        <v>45</v>
      </c>
      <c r="B46" s="1" t="s">
        <v>120</v>
      </c>
      <c r="D46" s="41" t="str">
        <f t="shared" si="2"/>
        <v>SINISCOLA - I.I.S. SINISCOLA - OD 36 ore 31/08/2022</v>
      </c>
      <c r="E46" s="1" t="s">
        <v>155</v>
      </c>
      <c r="F46" s="1" t="s">
        <v>45</v>
      </c>
      <c r="G46" s="43"/>
      <c r="O46" s="41" t="str">
        <f>VLOOKUP(F46,Foglio1!$A$2:$C$100,2,FALSE)</f>
        <v>I.I.S. SINISCOLA</v>
      </c>
      <c r="P46" s="41" t="str">
        <f>VLOOKUP(F46,Foglio1!$A$2:$C$100,3,FALSE)</f>
        <v>SINISCOLA</v>
      </c>
      <c r="Q46" s="41" t="str">
        <f t="shared" si="1"/>
        <v>SINISCOLA -  - I.I.S. SINISCOLA</v>
      </c>
    </row>
    <row r="47" spans="1:17" x14ac:dyDescent="0.25">
      <c r="A47" s="1" t="s">
        <v>45</v>
      </c>
      <c r="B47" s="1" t="s">
        <v>120</v>
      </c>
      <c r="D47" s="41" t="str">
        <f t="shared" si="2"/>
        <v>SINISCOLA - I.I.S. SINISCOLA - OF 36 ore 30/06/2022</v>
      </c>
      <c r="E47" s="1" t="s">
        <v>152</v>
      </c>
      <c r="F47" s="1" t="s">
        <v>45</v>
      </c>
      <c r="G47" s="43"/>
      <c r="O47" s="41" t="str">
        <f>VLOOKUP(F47,Foglio1!$A$2:$C$100,2,FALSE)</f>
        <v>I.I.S. SINISCOLA</v>
      </c>
      <c r="P47" s="41" t="str">
        <f>VLOOKUP(F47,Foglio1!$A$2:$C$100,3,FALSE)</f>
        <v>SINISCOLA</v>
      </c>
      <c r="Q47" s="41" t="str">
        <f t="shared" si="1"/>
        <v>SINISCOLA -  - I.I.S. SINISCOLA</v>
      </c>
    </row>
    <row r="48" spans="1:17" x14ac:dyDescent="0.25">
      <c r="A48" s="1" t="s">
        <v>50</v>
      </c>
      <c r="B48" s="1" t="s">
        <v>137</v>
      </c>
      <c r="D48" s="41" t="str">
        <f t="shared" si="2"/>
        <v>SINISCOLA - ITCG "L. OGGIANO" SINISCOLA - OF 12 ore 30/06/2022  (Tempo parziale 12 ore  giorni: venerdì e sabato)</v>
      </c>
      <c r="E48" s="1" t="s">
        <v>153</v>
      </c>
      <c r="F48" s="1" t="s">
        <v>50</v>
      </c>
      <c r="G48" s="43"/>
      <c r="O48" s="41" t="str">
        <f>VLOOKUP(F48,Foglio1!$A$2:$C$100,2,FALSE)</f>
        <v>ITCG "L. OGGIANO" SINISCOLA</v>
      </c>
      <c r="P48" s="41" t="str">
        <f>VLOOKUP(F48,Foglio1!$A$2:$C$100,3,FALSE)</f>
        <v>SINISCOLA</v>
      </c>
      <c r="Q48" s="41" t="str">
        <f t="shared" si="1"/>
        <v>SINISCOLA -  - ITCG "L. OGGIANO" SINISCOLA</v>
      </c>
    </row>
    <row r="49" spans="1:17" x14ac:dyDescent="0.25">
      <c r="A49" s="1" t="s">
        <v>42</v>
      </c>
      <c r="B49" s="1" t="s">
        <v>108</v>
      </c>
      <c r="D49" s="41" t="str">
        <f t="shared" si="2"/>
        <v>SINISCOLA - SINISCOLA 1 - OD 36 ore 31/08/2022</v>
      </c>
      <c r="E49" s="1" t="s">
        <v>155</v>
      </c>
      <c r="F49" s="1" t="s">
        <v>42</v>
      </c>
      <c r="G49" s="43"/>
      <c r="O49" s="41" t="str">
        <f>VLOOKUP(F49,Foglio1!$A$2:$C$100,2,FALSE)</f>
        <v>SINISCOLA 1</v>
      </c>
      <c r="P49" s="41" t="str">
        <f>VLOOKUP(F49,Foglio1!$A$2:$C$100,3,FALSE)</f>
        <v>SINISCOLA</v>
      </c>
      <c r="Q49" s="41" t="str">
        <f t="shared" si="1"/>
        <v>SINISCOLA -  - SINISCOLA 1</v>
      </c>
    </row>
    <row r="50" spans="1:17" x14ac:dyDescent="0.25">
      <c r="A50" s="1" t="s">
        <v>42</v>
      </c>
      <c r="B50" s="1" t="s">
        <v>108</v>
      </c>
      <c r="D50" s="41" t="str">
        <f t="shared" si="2"/>
        <v>SINISCOLA - SINISCOLA 1 - OF 36 ore 30/06/2022</v>
      </c>
      <c r="E50" s="1" t="s">
        <v>152</v>
      </c>
      <c r="F50" s="1" t="s">
        <v>42</v>
      </c>
      <c r="G50" s="43"/>
      <c r="O50" s="41" t="str">
        <f>VLOOKUP(F50,Foglio1!$A$2:$C$100,2,FALSE)</f>
        <v>SINISCOLA 1</v>
      </c>
      <c r="P50" s="41" t="str">
        <f>VLOOKUP(F50,Foglio1!$A$2:$C$100,3,FALSE)</f>
        <v>SINISCOLA</v>
      </c>
      <c r="Q50" s="41" t="str">
        <f t="shared" si="1"/>
        <v>SINISCOLA -  - SINISCOLA 1</v>
      </c>
    </row>
    <row r="51" spans="1:17" x14ac:dyDescent="0.25">
      <c r="A51" s="1" t="s">
        <v>27</v>
      </c>
      <c r="B51" s="1" t="s">
        <v>110</v>
      </c>
      <c r="D51" s="41" t="str">
        <f t="shared" si="2"/>
        <v>SINISCOLA - SINISCOLA 2 - "A. BERNARDINI" - OD 36 ore 31/08/2022</v>
      </c>
      <c r="E51" s="1" t="s">
        <v>155</v>
      </c>
      <c r="F51" s="1" t="s">
        <v>27</v>
      </c>
      <c r="G51" s="43"/>
      <c r="O51" s="41" t="str">
        <f>VLOOKUP(F51,Foglio1!$A$2:$C$100,2,FALSE)</f>
        <v>SINISCOLA 2 - "A. BERNARDINI"</v>
      </c>
      <c r="P51" s="41" t="str">
        <f>VLOOKUP(F51,Foglio1!$A$2:$C$100,3,FALSE)</f>
        <v>SINISCOLA</v>
      </c>
      <c r="Q51" s="41" t="str">
        <f t="shared" si="1"/>
        <v>SINISCOLA -  - SINISCOLA 2 - "A. BERNARDINI"</v>
      </c>
    </row>
    <row r="52" spans="1:17" x14ac:dyDescent="0.25">
      <c r="A52" s="1" t="s">
        <v>27</v>
      </c>
      <c r="B52" s="1" t="s">
        <v>110</v>
      </c>
      <c r="D52" s="41" t="str">
        <f t="shared" si="2"/>
        <v>SINISCOLA - SINISCOLA 2 - "A. BERNARDINI" - OF 36 ore 30/06/2022</v>
      </c>
      <c r="E52" s="1" t="s">
        <v>152</v>
      </c>
      <c r="F52" s="1" t="s">
        <v>27</v>
      </c>
      <c r="G52" s="43"/>
      <c r="O52" s="41" t="str">
        <f>VLOOKUP(F52,Foglio1!$A$2:$C$100,2,FALSE)</f>
        <v>SINISCOLA 2 - "A. BERNARDINI"</v>
      </c>
      <c r="P52" s="41" t="str">
        <f>VLOOKUP(F52,Foglio1!$A$2:$C$100,3,FALSE)</f>
        <v>SINISCOLA</v>
      </c>
      <c r="Q52" s="41" t="str">
        <f t="shared" si="1"/>
        <v>SINISCOLA -  - SINISCOLA 2 - "A. BERNARDINI"</v>
      </c>
    </row>
    <row r="53" spans="1:17" x14ac:dyDescent="0.25">
      <c r="A53" s="1" t="s">
        <v>28</v>
      </c>
      <c r="B53" s="1" t="s">
        <v>69</v>
      </c>
      <c r="D53" s="41" t="str">
        <f t="shared" si="2"/>
        <v>TORPE' - TORPE' - "E. D'ARBOREA" - OF 36 ore 30/06/2022</v>
      </c>
      <c r="E53" s="1" t="s">
        <v>152</v>
      </c>
      <c r="F53" s="1" t="s">
        <v>28</v>
      </c>
      <c r="G53" s="43"/>
      <c r="O53" s="41" t="str">
        <f>VLOOKUP(F53,Foglio1!$A$2:$C$100,2,FALSE)</f>
        <v>TORPE' - "E. D'ARBOREA"</v>
      </c>
      <c r="P53" s="41" t="str">
        <f>VLOOKUP(F53,Foglio1!$A$2:$C$100,3,FALSE)</f>
        <v>TORPE'</v>
      </c>
      <c r="Q53" s="41" t="str">
        <f t="shared" si="1"/>
        <v>TORPE' -  - TORPE' - "E. D'ARBOREA"</v>
      </c>
    </row>
    <row r="54" spans="1:17" x14ac:dyDescent="0.25">
      <c r="A54" s="1" t="s">
        <v>148</v>
      </c>
      <c r="B54" s="1" t="s">
        <v>151</v>
      </c>
      <c r="D54" s="41" t="str">
        <f t="shared" si="2"/>
        <v>TORTOLI' - CTP TORTOLI'          - OD 36 ore 31/08/2022</v>
      </c>
      <c r="E54" s="1" t="s">
        <v>155</v>
      </c>
      <c r="F54" s="1" t="s">
        <v>148</v>
      </c>
      <c r="G54" s="43"/>
      <c r="O54" s="41" t="str">
        <f>VLOOKUP(F54,Foglio1!$A$2:$C$100,2,FALSE)</f>
        <v xml:space="preserve">CTP TORTOLI'         </v>
      </c>
      <c r="P54" s="41" t="str">
        <f>VLOOKUP(F54,Foglio1!$A$2:$C$100,3,FALSE)</f>
        <v>TORTOLI'</v>
      </c>
      <c r="Q54" s="41" t="str">
        <f t="shared" si="1"/>
        <v xml:space="preserve">TORTOLI' -  - CTP TORTOLI'         </v>
      </c>
    </row>
    <row r="55" spans="1:17" x14ac:dyDescent="0.25">
      <c r="A55" s="1" t="s">
        <v>132</v>
      </c>
      <c r="B55" s="1" t="s">
        <v>133</v>
      </c>
      <c r="D55" s="41" t="str">
        <f t="shared" si="2"/>
        <v>TORTOLI' - IPSAR - TORTOLI' - OD 36 ore 31/08/2022</v>
      </c>
      <c r="E55" s="1" t="s">
        <v>155</v>
      </c>
      <c r="F55" s="1" t="s">
        <v>132</v>
      </c>
      <c r="G55" s="43"/>
      <c r="O55" s="41" t="str">
        <f>VLOOKUP(F55,Foglio1!$A$2:$C$100,2,FALSE)</f>
        <v>IPSAR - TORTOLI'</v>
      </c>
      <c r="P55" s="41" t="str">
        <f>VLOOKUP(F55,Foglio1!$A$2:$C$100,3,FALSE)</f>
        <v>TORTOLI'</v>
      </c>
      <c r="Q55" s="41" t="str">
        <f t="shared" si="1"/>
        <v>TORTOLI' -  - IPSAR - TORTOLI'</v>
      </c>
    </row>
    <row r="56" spans="1:17" x14ac:dyDescent="0.25">
      <c r="A56" s="1" t="s">
        <v>132</v>
      </c>
      <c r="B56" s="1" t="s">
        <v>133</v>
      </c>
      <c r="D56" s="41" t="str">
        <f t="shared" si="2"/>
        <v>TORTOLI' - IPSAR - TORTOLI' - OF 36 ore 30/06/2022</v>
      </c>
      <c r="E56" s="1" t="s">
        <v>152</v>
      </c>
      <c r="F56" s="1" t="s">
        <v>132</v>
      </c>
      <c r="G56" s="43"/>
      <c r="O56" s="41" t="str">
        <f>VLOOKUP(F56,Foglio1!$A$2:$C$100,2,FALSE)</f>
        <v>IPSAR - TORTOLI'</v>
      </c>
      <c r="P56" s="41" t="str">
        <f>VLOOKUP(F56,Foglio1!$A$2:$C$100,3,FALSE)</f>
        <v>TORTOLI'</v>
      </c>
      <c r="Q56" s="41" t="str">
        <f t="shared" si="1"/>
        <v>TORTOLI' -  - IPSAR - TORTOLI'</v>
      </c>
    </row>
    <row r="57" spans="1:17" x14ac:dyDescent="0.25">
      <c r="A57" s="1" t="s">
        <v>51</v>
      </c>
      <c r="B57" s="1" t="s">
        <v>115</v>
      </c>
      <c r="D57" s="41" t="str">
        <f t="shared" si="2"/>
        <v>TORTOLI' - ISTITUTO D'ISTRUZIONE SUPERIORE I.T.I. - OF 36 ore 30/06/2022</v>
      </c>
      <c r="E57" s="1" t="s">
        <v>152</v>
      </c>
      <c r="F57" s="1" t="s">
        <v>51</v>
      </c>
      <c r="G57" s="43"/>
      <c r="O57" s="41" t="str">
        <f>VLOOKUP(F57,Foglio1!$A$2:$C$100,2,FALSE)</f>
        <v>ISTITUTO D'ISTRUZIONE SUPERIORE I.T.I.</v>
      </c>
      <c r="P57" s="41" t="str">
        <f>VLOOKUP(F57,Foglio1!$A$2:$C$100,3,FALSE)</f>
        <v>TORTOLI'</v>
      </c>
      <c r="Q57" s="41" t="str">
        <f t="shared" si="1"/>
        <v>TORTOLI' -  - ISTITUTO D'ISTRUZIONE SUPERIORE I.T.I.</v>
      </c>
    </row>
    <row r="58" spans="1:17" x14ac:dyDescent="0.25">
      <c r="A58" s="1" t="s">
        <v>89</v>
      </c>
      <c r="B58" s="1" t="s">
        <v>90</v>
      </c>
      <c r="D58" s="41" t="str">
        <f t="shared" si="2"/>
        <v>TORTOLI' - TORTOLI' 1 - "MONS. VIRGILIO" - OD 36 ore 31/08/2022</v>
      </c>
      <c r="E58" s="1" t="s">
        <v>155</v>
      </c>
      <c r="F58" s="1" t="s">
        <v>89</v>
      </c>
      <c r="G58" s="43"/>
      <c r="O58" s="41" t="str">
        <f>VLOOKUP(F58,Foglio1!$A$2:$C$100,2,FALSE)</f>
        <v>TORTOLI' 1 - "MONS. VIRGILIO"</v>
      </c>
      <c r="P58" s="41" t="str">
        <f>VLOOKUP(F58,Foglio1!$A$2:$C$100,3,FALSE)</f>
        <v>TORTOLI'</v>
      </c>
      <c r="Q58" s="41" t="str">
        <f t="shared" si="1"/>
        <v>TORTOLI' -  - TORTOLI' 1 - "MONS. VIRGILIO"</v>
      </c>
    </row>
    <row r="59" spans="1:17" x14ac:dyDescent="0.25">
      <c r="A59" s="1" t="s">
        <v>89</v>
      </c>
      <c r="B59" s="1" t="s">
        <v>90</v>
      </c>
      <c r="D59" s="41" t="str">
        <f t="shared" si="2"/>
        <v>TORTOLI' - TORTOLI' 1 - "MONS. VIRGILIO" - OF 36 ore 30/06/2022</v>
      </c>
      <c r="E59" s="1" t="s">
        <v>152</v>
      </c>
      <c r="F59" s="1" t="s">
        <v>89</v>
      </c>
      <c r="G59" s="43"/>
      <c r="O59" s="41" t="str">
        <f>VLOOKUP(F59,Foglio1!$A$2:$C$100,2,FALSE)</f>
        <v>TORTOLI' 1 - "MONS. VIRGILIO"</v>
      </c>
      <c r="P59" s="41" t="str">
        <f>VLOOKUP(F59,Foglio1!$A$2:$C$100,3,FALSE)</f>
        <v>TORTOLI'</v>
      </c>
      <c r="Q59" s="41" t="str">
        <f t="shared" si="1"/>
        <v>TORTOLI' -  - TORTOLI' 1 - "MONS. VIRGILIO"</v>
      </c>
    </row>
    <row r="60" spans="1:17" x14ac:dyDescent="0.25">
      <c r="A60" s="1" t="s">
        <v>52</v>
      </c>
      <c r="B60" s="1" t="s">
        <v>92</v>
      </c>
      <c r="D60" s="41" t="str">
        <f t="shared" si="2"/>
        <v>TORTOLI' - TORTOLI' 2 - "MONTE ATTU" - OD 36 ore 31/08/2022</v>
      </c>
      <c r="E60" s="1" t="s">
        <v>155</v>
      </c>
      <c r="F60" s="1" t="s">
        <v>52</v>
      </c>
      <c r="G60" s="43"/>
      <c r="O60" s="41" t="str">
        <f>VLOOKUP(F60,Foglio1!$A$2:$C$100,2,FALSE)</f>
        <v>TORTOLI' 2 - "MONTE ATTU"</v>
      </c>
      <c r="P60" s="41" t="str">
        <f>VLOOKUP(F60,Foglio1!$A$2:$C$100,3,FALSE)</f>
        <v>TORTOLI'</v>
      </c>
      <c r="Q60" s="41" t="str">
        <f t="shared" si="1"/>
        <v>TORTOLI' -  - TORTOLI' 2 - "MONTE ATTU"</v>
      </c>
    </row>
    <row r="61" spans="1:17" x14ac:dyDescent="0.25">
      <c r="A61" s="1" t="s">
        <v>52</v>
      </c>
      <c r="B61" s="1" t="s">
        <v>92</v>
      </c>
      <c r="D61" s="41" t="str">
        <f t="shared" si="2"/>
        <v>TORTOLI' - TORTOLI' 2 - "MONTE ATTU" - OF 12 ore 30/06/2022 (Tempo parziale 12 ore  giorni: venerdì e sabato)</v>
      </c>
      <c r="E61" s="1" t="s">
        <v>154</v>
      </c>
      <c r="F61" s="1" t="s">
        <v>52</v>
      </c>
      <c r="G61" s="43"/>
      <c r="O61" s="41" t="str">
        <f>VLOOKUP(F61,Foglio1!$A$2:$C$100,2,FALSE)</f>
        <v>TORTOLI' 2 - "MONTE ATTU"</v>
      </c>
      <c r="P61" s="41" t="str">
        <f>VLOOKUP(F61,Foglio1!$A$2:$C$100,3,FALSE)</f>
        <v>TORTOLI'</v>
      </c>
      <c r="Q61" s="41" t="str">
        <f t="shared" si="1"/>
        <v>TORTOLI' -  - TORTOLI' 2 - "MONTE ATTU"</v>
      </c>
    </row>
    <row r="62" spans="1:17" x14ac:dyDescent="0.25">
      <c r="A62" s="1" t="s">
        <v>52</v>
      </c>
      <c r="B62" s="1" t="s">
        <v>92</v>
      </c>
      <c r="D62" s="41" t="str">
        <f t="shared" si="2"/>
        <v>TORTOLI' - TORTOLI' 2 - "MONTE ATTU" - OF 36 ore 30/06/2022</v>
      </c>
      <c r="E62" s="1" t="s">
        <v>152</v>
      </c>
      <c r="F62" s="1" t="s">
        <v>52</v>
      </c>
      <c r="G62" s="43"/>
      <c r="O62" s="41" t="str">
        <f>VLOOKUP(F62,Foglio1!$A$2:$C$100,2,FALSE)</f>
        <v>TORTOLI' 2 - "MONTE ATTU"</v>
      </c>
      <c r="P62" s="41" t="str">
        <f>VLOOKUP(F62,Foglio1!$A$2:$C$100,3,FALSE)</f>
        <v>TORTOLI'</v>
      </c>
      <c r="Q62" s="41" t="str">
        <f t="shared" si="1"/>
        <v>TORTOLI' -  - TORTOLI' 2 - "MONTE ATTU"</v>
      </c>
    </row>
    <row r="63" spans="1:17" x14ac:dyDescent="0.25">
      <c r="A63" s="1" t="s">
        <v>72</v>
      </c>
      <c r="B63" s="1" t="s">
        <v>73</v>
      </c>
      <c r="D63" s="41" t="str">
        <f t="shared" si="2"/>
        <v>VILLAGRANDE STRISAILI - VILLAGRANDE STRISAILI - OD 36 ore 31/08/2022</v>
      </c>
      <c r="E63" s="1" t="s">
        <v>155</v>
      </c>
      <c r="F63" s="1" t="s">
        <v>72</v>
      </c>
      <c r="G63" s="43"/>
      <c r="O63" s="41" t="str">
        <f>VLOOKUP(F63,Foglio1!$A$2:$C$100,2,FALSE)</f>
        <v>VILLAGRANDE STRISAILI</v>
      </c>
      <c r="P63" s="41" t="str">
        <f>VLOOKUP(F63,Foglio1!$A$2:$C$100,3,FALSE)</f>
        <v>VILLAGRANDE STRISAILI</v>
      </c>
      <c r="Q63" s="41" t="str">
        <f t="shared" si="1"/>
        <v>VILLAGRANDE STRISAILI -  - VILLAGRANDE STRISAILI</v>
      </c>
    </row>
    <row r="64" spans="1:17" x14ac:dyDescent="0.25">
      <c r="A64" s="41" t="s">
        <v>72</v>
      </c>
      <c r="B64" s="1" t="s">
        <v>73</v>
      </c>
      <c r="D64" s="41" t="str">
        <f t="shared" si="2"/>
        <v>VILLAGRANDE STRISAILI - VILLAGRANDE STRISAILI - OF 36 ore 30/06/2022</v>
      </c>
      <c r="E64" s="41" t="s">
        <v>152</v>
      </c>
      <c r="F64" s="1" t="s">
        <v>72</v>
      </c>
      <c r="G64" s="54"/>
      <c r="O64" s="41" t="str">
        <f>VLOOKUP(F64,Foglio1!$A$2:$C$100,2,FALSE)</f>
        <v>VILLAGRANDE STRISAILI</v>
      </c>
      <c r="P64" s="41" t="str">
        <f>VLOOKUP(F64,Foglio1!$A$2:$C$100,3,FALSE)</f>
        <v>VILLAGRANDE STRISAILI</v>
      </c>
      <c r="Q64" s="41" t="str">
        <f t="shared" ref="Q64" si="3">P64&amp;" - "&amp;M64&amp;" - "&amp;O64</f>
        <v>VILLAGRANDE STRISAILI -  - VILLAGRANDE STRISAILI</v>
      </c>
    </row>
  </sheetData>
  <autoFilter ref="A1:Q9" xr:uid="{00000000-0009-0000-0000-000001000000}"/>
  <sortState xmlns:xlrd2="http://schemas.microsoft.com/office/spreadsheetml/2017/richdata2" ref="A2:I64">
    <sortCondition ref="D2:D64"/>
  </sortState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"/>
  <sheetViews>
    <sheetView workbookViewId="0">
      <selection activeCell="E10" sqref="E10"/>
    </sheetView>
  </sheetViews>
  <sheetFormatPr defaultRowHeight="15" x14ac:dyDescent="0.25"/>
  <cols>
    <col min="1" max="1" width="16.28515625" bestFit="1" customWidth="1"/>
    <col min="5" max="5" width="49.140625" bestFit="1" customWidth="1"/>
  </cols>
  <sheetData>
    <row r="1" spans="1:6" x14ac:dyDescent="0.25">
      <c r="A1" s="1" t="s">
        <v>9</v>
      </c>
      <c r="D1" t="s">
        <v>18</v>
      </c>
      <c r="E1" t="s">
        <v>19</v>
      </c>
    </row>
    <row r="2" spans="1:6" x14ac:dyDescent="0.25">
      <c r="A2" s="1" t="s">
        <v>16</v>
      </c>
      <c r="D2" s="40" t="s">
        <v>141</v>
      </c>
      <c r="E2" s="2" t="s">
        <v>158</v>
      </c>
      <c r="F2" s="1"/>
    </row>
    <row r="3" spans="1:6" x14ac:dyDescent="0.25">
      <c r="A3" s="1" t="s">
        <v>17</v>
      </c>
      <c r="D3" s="40" t="s">
        <v>142</v>
      </c>
      <c r="E3" s="40" t="s">
        <v>143</v>
      </c>
      <c r="F3" s="1"/>
    </row>
    <row r="4" spans="1:6" x14ac:dyDescent="0.25">
      <c r="D4" s="40" t="s">
        <v>141</v>
      </c>
      <c r="E4" s="40" t="s">
        <v>141</v>
      </c>
      <c r="F4" s="1"/>
    </row>
    <row r="5" spans="1:6" x14ac:dyDescent="0.25">
      <c r="D5" s="40" t="s">
        <v>141</v>
      </c>
      <c r="E5" s="32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2"/>
  <sheetViews>
    <sheetView topLeftCell="A19" workbookViewId="0">
      <selection activeCell="A32" sqref="A32:B32"/>
    </sheetView>
  </sheetViews>
  <sheetFormatPr defaultRowHeight="15" x14ac:dyDescent="0.25"/>
  <cols>
    <col min="1" max="1" width="13.42578125" bestFit="1" customWidth="1"/>
    <col min="2" max="2" width="39.140625" bestFit="1" customWidth="1"/>
  </cols>
  <sheetData>
    <row r="1" spans="1:3" x14ac:dyDescent="0.25">
      <c r="A1" t="s">
        <v>53</v>
      </c>
      <c r="B1" t="s">
        <v>54</v>
      </c>
      <c r="C1" t="s">
        <v>55</v>
      </c>
    </row>
    <row r="2" spans="1:3" x14ac:dyDescent="0.25">
      <c r="A2" t="s">
        <v>56</v>
      </c>
      <c r="B2" t="s">
        <v>57</v>
      </c>
      <c r="C2" t="s">
        <v>57</v>
      </c>
    </row>
    <row r="3" spans="1:3" x14ac:dyDescent="0.25">
      <c r="A3" t="s">
        <v>38</v>
      </c>
      <c r="B3" t="s">
        <v>58</v>
      </c>
      <c r="C3" t="s">
        <v>58</v>
      </c>
    </row>
    <row r="4" spans="1:3" x14ac:dyDescent="0.25">
      <c r="A4" t="s">
        <v>59</v>
      </c>
      <c r="B4" t="s">
        <v>60</v>
      </c>
      <c r="C4" t="s">
        <v>61</v>
      </c>
    </row>
    <row r="5" spans="1:3" x14ac:dyDescent="0.25">
      <c r="A5" t="s">
        <v>39</v>
      </c>
      <c r="B5" t="s">
        <v>62</v>
      </c>
      <c r="C5" t="s">
        <v>62</v>
      </c>
    </row>
    <row r="6" spans="1:3" x14ac:dyDescent="0.25">
      <c r="A6" t="s">
        <v>26</v>
      </c>
      <c r="B6" t="s">
        <v>63</v>
      </c>
      <c r="C6" t="s">
        <v>63</v>
      </c>
    </row>
    <row r="7" spans="1:3" x14ac:dyDescent="0.25">
      <c r="A7" t="s">
        <v>36</v>
      </c>
      <c r="B7" t="s">
        <v>64</v>
      </c>
      <c r="C7" t="s">
        <v>65</v>
      </c>
    </row>
    <row r="8" spans="1:3" x14ac:dyDescent="0.25">
      <c r="A8" t="s">
        <v>24</v>
      </c>
      <c r="B8" t="s">
        <v>66</v>
      </c>
      <c r="C8" t="s">
        <v>67</v>
      </c>
    </row>
    <row r="9" spans="1:3" x14ac:dyDescent="0.25">
      <c r="A9" t="s">
        <v>23</v>
      </c>
      <c r="B9" t="s">
        <v>68</v>
      </c>
      <c r="C9" t="s">
        <v>68</v>
      </c>
    </row>
    <row r="10" spans="1:3" x14ac:dyDescent="0.25">
      <c r="A10" t="s">
        <v>28</v>
      </c>
      <c r="B10" t="s">
        <v>69</v>
      </c>
      <c r="C10" t="s">
        <v>70</v>
      </c>
    </row>
    <row r="11" spans="1:3" x14ac:dyDescent="0.25">
      <c r="A11" t="s">
        <v>40</v>
      </c>
      <c r="B11" t="s">
        <v>71</v>
      </c>
      <c r="C11" t="s">
        <v>71</v>
      </c>
    </row>
    <row r="12" spans="1:3" x14ac:dyDescent="0.25">
      <c r="A12" t="s">
        <v>72</v>
      </c>
      <c r="B12" t="s">
        <v>73</v>
      </c>
      <c r="C12" t="s">
        <v>73</v>
      </c>
    </row>
    <row r="13" spans="1:3" x14ac:dyDescent="0.25">
      <c r="A13" t="s">
        <v>74</v>
      </c>
      <c r="B13" t="s">
        <v>75</v>
      </c>
      <c r="C13" t="s">
        <v>75</v>
      </c>
    </row>
    <row r="14" spans="1:3" x14ac:dyDescent="0.25">
      <c r="A14" t="s">
        <v>25</v>
      </c>
      <c r="B14" t="s">
        <v>76</v>
      </c>
      <c r="C14" t="s">
        <v>76</v>
      </c>
    </row>
    <row r="15" spans="1:3" x14ac:dyDescent="0.25">
      <c r="A15" t="s">
        <v>33</v>
      </c>
      <c r="B15" t="s">
        <v>77</v>
      </c>
      <c r="C15" t="s">
        <v>77</v>
      </c>
    </row>
    <row r="16" spans="1:3" x14ac:dyDescent="0.25">
      <c r="A16" t="s">
        <v>78</v>
      </c>
      <c r="B16" t="s">
        <v>79</v>
      </c>
      <c r="C16" t="s">
        <v>80</v>
      </c>
    </row>
    <row r="17" spans="1:3" x14ac:dyDescent="0.25">
      <c r="A17" t="s">
        <v>81</v>
      </c>
      <c r="B17" t="s">
        <v>82</v>
      </c>
      <c r="C17" t="s">
        <v>82</v>
      </c>
    </row>
    <row r="18" spans="1:3" x14ac:dyDescent="0.25">
      <c r="A18" t="s">
        <v>22</v>
      </c>
      <c r="B18" t="s">
        <v>83</v>
      </c>
      <c r="C18" t="s">
        <v>83</v>
      </c>
    </row>
    <row r="19" spans="1:3" x14ac:dyDescent="0.25">
      <c r="A19" t="s">
        <v>84</v>
      </c>
      <c r="B19" t="s">
        <v>85</v>
      </c>
      <c r="C19" t="s">
        <v>86</v>
      </c>
    </row>
    <row r="20" spans="1:3" x14ac:dyDescent="0.25">
      <c r="A20" t="s">
        <v>87</v>
      </c>
      <c r="B20" t="s">
        <v>88</v>
      </c>
      <c r="C20" t="s">
        <v>88</v>
      </c>
    </row>
    <row r="21" spans="1:3" x14ac:dyDescent="0.25">
      <c r="A21" t="s">
        <v>89</v>
      </c>
      <c r="B21" t="s">
        <v>90</v>
      </c>
      <c r="C21" t="s">
        <v>91</v>
      </c>
    </row>
    <row r="22" spans="1:3" x14ac:dyDescent="0.25">
      <c r="A22" t="s">
        <v>52</v>
      </c>
      <c r="B22" t="s">
        <v>92</v>
      </c>
      <c r="C22" t="s">
        <v>91</v>
      </c>
    </row>
    <row r="23" spans="1:3" x14ac:dyDescent="0.25">
      <c r="A23" t="s">
        <v>34</v>
      </c>
      <c r="B23" t="s">
        <v>93</v>
      </c>
      <c r="C23" t="s">
        <v>94</v>
      </c>
    </row>
    <row r="24" spans="1:3" x14ac:dyDescent="0.25">
      <c r="A24" t="s">
        <v>95</v>
      </c>
      <c r="B24" t="s">
        <v>96</v>
      </c>
      <c r="C24" t="s">
        <v>86</v>
      </c>
    </row>
    <row r="25" spans="1:3" x14ac:dyDescent="0.25">
      <c r="A25" t="s">
        <v>37</v>
      </c>
      <c r="B25" t="s">
        <v>97</v>
      </c>
      <c r="C25" t="s">
        <v>98</v>
      </c>
    </row>
    <row r="26" spans="1:3" x14ac:dyDescent="0.25">
      <c r="A26" t="s">
        <v>99</v>
      </c>
      <c r="B26" t="s">
        <v>100</v>
      </c>
      <c r="C26" t="s">
        <v>98</v>
      </c>
    </row>
    <row r="27" spans="1:3" x14ac:dyDescent="0.25">
      <c r="A27" t="s">
        <v>101</v>
      </c>
      <c r="B27" t="s">
        <v>102</v>
      </c>
      <c r="C27" t="s">
        <v>98</v>
      </c>
    </row>
    <row r="28" spans="1:3" x14ac:dyDescent="0.25">
      <c r="A28" t="s">
        <v>103</v>
      </c>
      <c r="B28" t="s">
        <v>104</v>
      </c>
      <c r="C28" t="s">
        <v>98</v>
      </c>
    </row>
    <row r="29" spans="1:3" x14ac:dyDescent="0.25">
      <c r="A29" t="s">
        <v>105</v>
      </c>
      <c r="B29" t="s">
        <v>106</v>
      </c>
      <c r="C29" t="s">
        <v>107</v>
      </c>
    </row>
    <row r="30" spans="1:3" x14ac:dyDescent="0.25">
      <c r="A30" t="s">
        <v>42</v>
      </c>
      <c r="B30" t="s">
        <v>108</v>
      </c>
      <c r="C30" t="s">
        <v>109</v>
      </c>
    </row>
    <row r="31" spans="1:3" x14ac:dyDescent="0.25">
      <c r="A31" t="s">
        <v>27</v>
      </c>
      <c r="B31" t="s">
        <v>110</v>
      </c>
      <c r="C31" t="s">
        <v>109</v>
      </c>
    </row>
    <row r="32" spans="1:3" x14ac:dyDescent="0.25">
      <c r="A32" t="s">
        <v>35</v>
      </c>
      <c r="B32" t="s">
        <v>111</v>
      </c>
      <c r="C32" t="s">
        <v>111</v>
      </c>
    </row>
    <row r="33" spans="1:3" x14ac:dyDescent="0.25">
      <c r="A33" t="s">
        <v>112</v>
      </c>
      <c r="B33" t="s">
        <v>113</v>
      </c>
      <c r="C33" t="s">
        <v>98</v>
      </c>
    </row>
    <row r="34" spans="1:3" x14ac:dyDescent="0.25">
      <c r="A34" t="s">
        <v>47</v>
      </c>
      <c r="B34" t="s">
        <v>114</v>
      </c>
      <c r="C34" t="s">
        <v>76</v>
      </c>
    </row>
    <row r="35" spans="1:3" x14ac:dyDescent="0.25">
      <c r="A35" t="s">
        <v>51</v>
      </c>
      <c r="B35" t="s">
        <v>115</v>
      </c>
      <c r="C35" t="s">
        <v>91</v>
      </c>
    </row>
    <row r="36" spans="1:3" x14ac:dyDescent="0.25">
      <c r="A36" t="s">
        <v>46</v>
      </c>
      <c r="B36" t="s">
        <v>116</v>
      </c>
      <c r="C36" t="s">
        <v>117</v>
      </c>
    </row>
    <row r="37" spans="1:3" x14ac:dyDescent="0.25">
      <c r="A37" t="s">
        <v>48</v>
      </c>
      <c r="B37" t="s">
        <v>118</v>
      </c>
      <c r="C37" t="s">
        <v>98</v>
      </c>
    </row>
    <row r="38" spans="1:3" x14ac:dyDescent="0.25">
      <c r="A38" t="s">
        <v>43</v>
      </c>
      <c r="B38" t="s">
        <v>119</v>
      </c>
      <c r="C38" t="s">
        <v>82</v>
      </c>
    </row>
    <row r="39" spans="1:3" x14ac:dyDescent="0.25">
      <c r="A39" t="s">
        <v>45</v>
      </c>
      <c r="B39" t="s">
        <v>120</v>
      </c>
      <c r="C39" t="s">
        <v>109</v>
      </c>
    </row>
    <row r="40" spans="1:3" x14ac:dyDescent="0.25">
      <c r="A40" t="s">
        <v>121</v>
      </c>
      <c r="B40" t="s">
        <v>122</v>
      </c>
      <c r="C40" t="s">
        <v>86</v>
      </c>
    </row>
    <row r="41" spans="1:3" x14ac:dyDescent="0.25">
      <c r="A41" t="s">
        <v>123</v>
      </c>
      <c r="B41" t="s">
        <v>124</v>
      </c>
      <c r="C41" t="s">
        <v>98</v>
      </c>
    </row>
    <row r="42" spans="1:3" x14ac:dyDescent="0.25">
      <c r="A42" t="s">
        <v>125</v>
      </c>
      <c r="B42" t="s">
        <v>126</v>
      </c>
      <c r="C42" t="s">
        <v>98</v>
      </c>
    </row>
    <row r="43" spans="1:3" x14ac:dyDescent="0.25">
      <c r="A43" t="s">
        <v>44</v>
      </c>
      <c r="B43" t="s">
        <v>127</v>
      </c>
      <c r="C43" t="s">
        <v>98</v>
      </c>
    </row>
    <row r="44" spans="1:3" x14ac:dyDescent="0.25">
      <c r="A44" t="s">
        <v>128</v>
      </c>
      <c r="B44" t="s">
        <v>129</v>
      </c>
      <c r="C44" t="s">
        <v>86</v>
      </c>
    </row>
    <row r="45" spans="1:3" x14ac:dyDescent="0.25">
      <c r="A45" t="s">
        <v>130</v>
      </c>
      <c r="B45" t="s">
        <v>131</v>
      </c>
      <c r="C45" t="s">
        <v>98</v>
      </c>
    </row>
    <row r="46" spans="1:3" x14ac:dyDescent="0.25">
      <c r="A46" t="s">
        <v>132</v>
      </c>
      <c r="B46" t="s">
        <v>133</v>
      </c>
      <c r="C46" t="s">
        <v>91</v>
      </c>
    </row>
    <row r="47" spans="1:3" x14ac:dyDescent="0.25">
      <c r="A47" t="s">
        <v>49</v>
      </c>
      <c r="B47" t="s">
        <v>134</v>
      </c>
      <c r="C47" t="s">
        <v>98</v>
      </c>
    </row>
    <row r="48" spans="1:3" x14ac:dyDescent="0.25">
      <c r="A48" t="s">
        <v>135</v>
      </c>
      <c r="B48" t="s">
        <v>136</v>
      </c>
      <c r="C48" t="s">
        <v>98</v>
      </c>
    </row>
    <row r="49" spans="1:3" x14ac:dyDescent="0.25">
      <c r="A49" t="s">
        <v>50</v>
      </c>
      <c r="B49" t="s">
        <v>137</v>
      </c>
      <c r="C49" t="s">
        <v>109</v>
      </c>
    </row>
    <row r="50" spans="1:3" x14ac:dyDescent="0.25">
      <c r="A50" t="s">
        <v>146</v>
      </c>
      <c r="B50" s="41" t="s">
        <v>149</v>
      </c>
      <c r="C50" t="s">
        <v>86</v>
      </c>
    </row>
    <row r="51" spans="1:3" x14ac:dyDescent="0.25">
      <c r="A51" t="s">
        <v>147</v>
      </c>
      <c r="B51" s="41" t="s">
        <v>150</v>
      </c>
      <c r="C51" t="s">
        <v>98</v>
      </c>
    </row>
    <row r="52" spans="1:3" x14ac:dyDescent="0.25">
      <c r="A52" t="s">
        <v>148</v>
      </c>
      <c r="B52" s="41" t="s">
        <v>151</v>
      </c>
      <c r="C5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scelta</vt:lpstr>
      <vt:lpstr>sedi</vt:lpstr>
      <vt:lpstr>opzioni</vt:lpstr>
      <vt:lpstr>Foglio1</vt:lpstr>
      <vt:lpstr>scelta!Area_stampa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</dc:creator>
  <cp:lastModifiedBy>Del Rio Mario Francesco</cp:lastModifiedBy>
  <cp:lastPrinted>2020-08-24T10:41:59Z</cp:lastPrinted>
  <dcterms:created xsi:type="dcterms:W3CDTF">2020-08-24T09:51:56Z</dcterms:created>
  <dcterms:modified xsi:type="dcterms:W3CDTF">2021-09-02T17:32:21Z</dcterms:modified>
</cp:coreProperties>
</file>